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480" windowWidth="13095" windowHeight="7110"/>
  </bookViews>
  <sheets>
    <sheet name="Расходы" sheetId="3" r:id="rId1"/>
  </sheets>
  <definedNames>
    <definedName name="_xlnm.Print_Titles" localSheetId="0">Расходы!$1:$5</definedName>
  </definedNames>
  <calcPr calcId="125725"/>
</workbook>
</file>

<file path=xl/calcChain.xml><?xml version="1.0" encoding="utf-8"?>
<calcChain xmlns="http://schemas.openxmlformats.org/spreadsheetml/2006/main">
  <c r="I83" i="3"/>
  <c r="R83" s="1"/>
  <c r="I82"/>
  <c r="R82" s="1"/>
  <c r="I81"/>
  <c r="R81" s="1"/>
  <c r="I80"/>
  <c r="R80" s="1"/>
  <c r="I79"/>
  <c r="R79" s="1"/>
  <c r="I78"/>
  <c r="R78" s="1"/>
  <c r="I77"/>
  <c r="R77" s="1"/>
  <c r="I76"/>
  <c r="R76" s="1"/>
  <c r="I75"/>
  <c r="R75" s="1"/>
  <c r="I74"/>
  <c r="R74" s="1"/>
  <c r="I67"/>
  <c r="R67" s="1"/>
  <c r="I66"/>
  <c r="R66" s="1"/>
  <c r="I15"/>
  <c r="R15" s="1"/>
  <c r="I14"/>
  <c r="R14" s="1"/>
  <c r="I10"/>
  <c r="R10" s="1"/>
  <c r="R25" l="1"/>
  <c r="R26"/>
  <c r="R27"/>
  <c r="R28"/>
  <c r="R36"/>
  <c r="R39"/>
  <c r="R40"/>
  <c r="I9"/>
  <c r="R9" s="1"/>
  <c r="I11"/>
  <c r="R11" s="1"/>
  <c r="I12"/>
  <c r="R12" s="1"/>
  <c r="I13"/>
  <c r="R13" s="1"/>
  <c r="R17"/>
  <c r="R18"/>
  <c r="I19"/>
  <c r="R19" s="1"/>
  <c r="I20"/>
  <c r="R20" s="1"/>
  <c r="I21"/>
  <c r="R21" s="1"/>
  <c r="I22"/>
  <c r="R22" s="1"/>
  <c r="I23"/>
  <c r="R23" s="1"/>
  <c r="R32"/>
  <c r="I34"/>
  <c r="R34" s="1"/>
  <c r="I35"/>
  <c r="R35" s="1"/>
  <c r="I41"/>
  <c r="R41" s="1"/>
  <c r="I42"/>
  <c r="R42" s="1"/>
  <c r="I43"/>
  <c r="R43" s="1"/>
  <c r="I44"/>
  <c r="R44" s="1"/>
  <c r="I45"/>
  <c r="R45" s="1"/>
  <c r="I46"/>
  <c r="R46" s="1"/>
  <c r="I47"/>
  <c r="R47" s="1"/>
  <c r="I48"/>
  <c r="R48" s="1"/>
  <c r="I49"/>
  <c r="R49" s="1"/>
  <c r="I50"/>
  <c r="R50" s="1"/>
  <c r="I51"/>
  <c r="R51" s="1"/>
  <c r="I53"/>
  <c r="I54"/>
  <c r="I55"/>
  <c r="I56"/>
  <c r="I57"/>
  <c r="R57" s="1"/>
  <c r="I62"/>
  <c r="R62" s="1"/>
  <c r="I63"/>
  <c r="R63" s="1"/>
  <c r="I64"/>
  <c r="R64" s="1"/>
  <c r="I65"/>
  <c r="R65" s="1"/>
  <c r="I68"/>
  <c r="R68" s="1"/>
  <c r="I69"/>
  <c r="R69" s="1"/>
  <c r="I70"/>
  <c r="R70" s="1"/>
  <c r="I71"/>
  <c r="R71" s="1"/>
  <c r="I72"/>
  <c r="R72" s="1"/>
  <c r="I73"/>
  <c r="R73" s="1"/>
  <c r="I84"/>
  <c r="R84" s="1"/>
  <c r="I85"/>
  <c r="R85" s="1"/>
  <c r="I86"/>
  <c r="R86" s="1"/>
  <c r="I87"/>
  <c r="R87" s="1"/>
  <c r="I88"/>
  <c r="R88" s="1"/>
  <c r="I89"/>
  <c r="R89" s="1"/>
  <c r="I90"/>
  <c r="R90" s="1"/>
  <c r="I91"/>
  <c r="R91" s="1"/>
  <c r="I92"/>
  <c r="R92" s="1"/>
  <c r="T56" l="1"/>
  <c r="R33"/>
  <c r="U56" l="1"/>
  <c r="T55"/>
  <c r="T54" s="1"/>
  <c r="R24"/>
  <c r="U55" l="1"/>
  <c r="U54" s="1"/>
  <c r="R16"/>
  <c r="R8" l="1"/>
  <c r="R6"/>
</calcChain>
</file>

<file path=xl/sharedStrings.xml><?xml version="1.0" encoding="utf-8"?>
<sst xmlns="http://schemas.openxmlformats.org/spreadsheetml/2006/main" count="990" uniqueCount="182">
  <si>
    <t>бюджет территориаль- ного государ- ственного внебюджетного фонда</t>
  </si>
  <si>
    <t>1</t>
  </si>
  <si>
    <t>2</t>
  </si>
  <si>
    <t>3</t>
  </si>
  <si>
    <t>4</t>
  </si>
  <si>
    <t>5</t>
  </si>
  <si>
    <t>6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</si>
  <si>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</si>
  <si>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</si>
  <si>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</si>
  <si>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</si>
  <si>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</si>
  <si>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</si>
  <si>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</si>
  <si>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</si>
  <si>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</si>
  <si>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</si>
  <si>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</si>
  <si>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х</t>
  </si>
  <si>
    <t>-</t>
  </si>
  <si>
    <t xml:space="preserve">в том числе: </t>
  </si>
  <si>
    <t/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</si>
  <si>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</si>
  <si>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</si>
  <si>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</si>
  <si>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</si>
  <si>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</si>
  <si>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</si>
  <si>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</si>
  <si>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</si>
  <si>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</si>
  <si>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</si>
  <si>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</si>
  <si>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</si>
  <si>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</si>
  <si>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</si>
  <si>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</si>
  <si>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</si>
  <si>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</si>
  <si>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</si>
  <si>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</si>
  <si>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</si>
  <si>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</si>
  <si>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</si>
  <si>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</si>
  <si>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</si>
  <si>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</si>
  <si>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</si>
  <si>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000 0104 0000000000 244</t>
  </si>
  <si>
    <t xml:space="preserve">  Социальное обеспечение и иные выплаты населению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</si>
  <si>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</si>
  <si>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</si>
  <si>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</si>
  <si>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</si>
  <si>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</si>
  <si>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</si>
  <si>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</si>
  <si>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</si>
  <si>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</si>
  <si>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</si>
  <si>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</si>
  <si>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</si>
  <si>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</si>
  <si>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</si>
  <si>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</si>
  <si>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</si>
  <si>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</si>
  <si>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</si>
  <si>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</si>
  <si>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</si>
  <si>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</si>
  <si>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</si>
  <si>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</si>
  <si>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</si>
  <si>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</si>
  <si>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</si>
  <si>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</si>
  <si>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</si>
  <si>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</si>
  <si>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</si>
  <si>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</si>
  <si>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</si>
  <si>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</si>
  <si>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</si>
  <si>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</si>
  <si>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</si>
  <si>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</si>
  <si>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</si>
  <si>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</si>
  <si>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</si>
  <si>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</si>
  <si>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</si>
  <si>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ЖИЛИЩНО-КОММУНАЛЬНОЕ ХОЗЯЙСТВО</t>
  </si>
  <si>
    <t xml:space="preserve"> 000 0500 0000000000 000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</si>
  <si>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</si>
  <si>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</si>
  <si>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</si>
  <si>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</si>
  <si>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</si>
  <si>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</si>
  <si>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</si>
  <si>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</si>
  <si>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</si>
  <si>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</si>
  <si>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</si>
  <si>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</si>
  <si>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</si>
  <si>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</si>
  <si>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</si>
  <si>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</si>
  <si>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>Результат исполнения бюджета (дефицит / профицит)</t>
  </si>
  <si>
    <t>1-Наименование показателя</t>
  </si>
  <si>
    <t>Исполнено по состоянию на 01.11.2017 год</t>
  </si>
  <si>
    <t>Ожидаемое исполнение на 2017 год</t>
  </si>
  <si>
    <t>% ожидаемого исполнения на 2017 год</t>
  </si>
  <si>
    <t xml:space="preserve">                                                          Сведения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(оценка ) и отчетный финансовый год (отчет)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</si>
  <si>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</si>
  <si>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</si>
  <si>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</si>
  <si>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</si>
  <si>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Коммунальное  хозяйство</t>
  </si>
  <si>
    <t>Уплата налогов, сборов и иных платежей</t>
  </si>
  <si>
    <t>уплата иных платежей</t>
  </si>
  <si>
    <t>000 0102 0000000000 800</t>
  </si>
  <si>
    <t>000 0102 0000000000 853</t>
  </si>
  <si>
    <t>Резервный фонд</t>
  </si>
  <si>
    <t>000 0111 0000000000 000</t>
  </si>
  <si>
    <t>Иные непрограммные мероприятия</t>
  </si>
  <si>
    <t>000 0111 0000000000 800</t>
  </si>
  <si>
    <t>иные бюджетные ассигнования</t>
  </si>
  <si>
    <t>000 0111 0000000000 870</t>
  </si>
  <si>
    <t>Расходына выплату персонала в целях обеспечения выполнения функций государственными(муниципальными) органами, казенными учреждениями, органами учредения государственными внебюджетными фондами</t>
  </si>
  <si>
    <t xml:space="preserve"> 000 0801 0000000000 100</t>
  </si>
  <si>
    <t>Расходы на выплату персоналу казенных учреждений</t>
  </si>
  <si>
    <t xml:space="preserve"> 000 0801 0000000000 110</t>
  </si>
  <si>
    <t>Фонд оплаты труда учреждений</t>
  </si>
  <si>
    <t xml:space="preserve"> 000 0801 0000000000 111</t>
  </si>
  <si>
    <t xml:space="preserve"> Взносы по обязательному социальному страхованию на выплаты денежного содержания и иные выплаты работникам учреждений</t>
  </si>
  <si>
    <t xml:space="preserve"> 000 0801 0000000000 119</t>
  </si>
  <si>
    <t>Закупка товаров, работ и услуг для обеспечения государственных (муниципальных) нужд</t>
  </si>
  <si>
    <t>000 0801 0000000000 200</t>
  </si>
  <si>
    <t>Иные закупки товаров, работ и услуг для обеспечения государственных (муниципальных) нужд</t>
  </si>
  <si>
    <t>000 0801 0000000000 240</t>
  </si>
  <si>
    <t>000 0801 0000000000 244</t>
  </si>
  <si>
    <t>Социальное обеспечение и иные выплаты населению</t>
  </si>
  <si>
    <t>000 0801 0000000000 300</t>
  </si>
  <si>
    <t xml:space="preserve"> Социальные выплаты гражданам, кроме публичных нормативных социальных выплат</t>
  </si>
  <si>
    <t>000 0801 0000000000 320</t>
  </si>
  <si>
    <t>Пособия, компенсации и иные социальные выплаты гражданам, кроме публичных нормативных социальных выплат</t>
  </si>
  <si>
    <t>000 0801 0000000000 321</t>
  </si>
  <si>
    <t>Иные бюджетные ассигнования</t>
  </si>
  <si>
    <t>000 0801 0000000000 800</t>
  </si>
  <si>
    <t>000 0801 0000000000 850</t>
  </si>
  <si>
    <t>Уплата налога на имущество организаций и земельного налога</t>
  </si>
  <si>
    <t>000 0801 0000000000 851</t>
  </si>
  <si>
    <t>000 0801 0000000000 853</t>
  </si>
  <si>
    <t>ОБСЛУЖИВАНИЕ ГОСУДАРСТВЕННОГО И МУНИЦИПАЛЬНОГО ДОЛГА</t>
  </si>
  <si>
    <t xml:space="preserve"> 000 1300 0000000000 000</t>
  </si>
  <si>
    <t>Обслуживание государственного внутреннего и муниципального долга</t>
  </si>
  <si>
    <t xml:space="preserve"> 000 1301 0000000000 000</t>
  </si>
  <si>
    <t>Обслуживание государственного (муниципального) долга</t>
  </si>
  <si>
    <t>Межбюджетные ассигнования</t>
  </si>
  <si>
    <t>000 0503 0000000000 500</t>
  </si>
  <si>
    <t>Иные межбюджетные трасферты</t>
  </si>
  <si>
    <t>000 0503 0000000000 540</t>
  </si>
  <si>
    <t>Уплата иных платежей</t>
  </si>
  <si>
    <t>Исполнено за отчетный финансовый год 2018 год (отчет)</t>
  </si>
  <si>
    <t>Утверждено в бюджете на 2019 год</t>
  </si>
  <si>
    <t>Исполнено по состоянию на 01.10.2019год</t>
  </si>
  <si>
    <t>Ожидаемое исполнение на 2019 год</t>
  </si>
  <si>
    <t>% ожидаемого исполнения на 2019 год</t>
  </si>
  <si>
    <t>Утверждено на очередной финансовый (2020) год</t>
  </si>
  <si>
    <t>Утверждено на первый год планового периода (2021) год</t>
  </si>
  <si>
    <t>Утверждено на второй год планового периода (2022) год</t>
  </si>
  <si>
    <t>Исполнение судебных актов</t>
  </si>
  <si>
    <t>Исполнение судебных актов Российской Федерации и мировых соглашений по возмещению вреда, причененного в результате незаконных действий(бездействия) органов государственной власти, органов местного самоуправления либо должностных лиц этих органов, а также в результате деятельности  укчреждений</t>
  </si>
  <si>
    <t>000 0113 0000000000 830</t>
  </si>
  <si>
    <t>000 0113 0000000000 831</t>
  </si>
  <si>
    <t xml:space="preserve"> 000 1301 0000000000 700</t>
  </si>
  <si>
    <t xml:space="preserve"> 000 1102 0000000000 730</t>
  </si>
  <si>
    <t>Обслуживание муниципального долга</t>
  </si>
  <si>
    <t>-632,8,</t>
  </si>
</sst>
</file>

<file path=xl/styles.xml><?xml version="1.0" encoding="utf-8"?>
<styleSheet xmlns="http://schemas.openxmlformats.org/spreadsheetml/2006/main">
  <numFmts count="1">
    <numFmt numFmtId="164" formatCode="dd\.mm\.yyyy"/>
  </numFmts>
  <fonts count="18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56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6" fillId="0" borderId="1" xfId="19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4" fontId="6" fillId="0" borderId="31" xfId="70" applyNumberFormat="1" applyProtection="1">
      <alignment horizontal="right"/>
    </xf>
    <xf numFmtId="49" fontId="6" fillId="0" borderId="20" xfId="73" applyNumberFormat="1" applyProtection="1">
      <alignment horizontal="center"/>
    </xf>
    <xf numFmtId="0" fontId="6" fillId="0" borderId="34" xfId="79" applyNumberFormat="1" applyProtection="1"/>
    <xf numFmtId="4" fontId="6" fillId="0" borderId="38" xfId="84" applyNumberFormat="1" applyProtection="1">
      <alignment horizontal="right"/>
    </xf>
    <xf numFmtId="0" fontId="4" fillId="0" borderId="15" xfId="86" applyNumberFormat="1" applyProtection="1"/>
    <xf numFmtId="49" fontId="16" fillId="0" borderId="16" xfId="38" applyNumberFormat="1" applyFont="1" applyProtection="1">
      <alignment horizontal="center" vertical="center" wrapText="1"/>
    </xf>
    <xf numFmtId="49" fontId="16" fillId="0" borderId="4" xfId="39" applyNumberFormat="1" applyFont="1" applyProtection="1">
      <alignment horizontal="center" vertical="center" wrapText="1"/>
    </xf>
    <xf numFmtId="49" fontId="14" fillId="0" borderId="16" xfId="36" applyFont="1" applyProtection="1">
      <alignment horizontal="center" vertical="center" wrapText="1"/>
      <protection locked="0"/>
    </xf>
    <xf numFmtId="49" fontId="14" fillId="0" borderId="16" xfId="38" applyNumberFormat="1" applyFont="1" applyProtection="1">
      <alignment horizontal="center" vertical="center" wrapText="1"/>
    </xf>
    <xf numFmtId="0" fontId="17" fillId="0" borderId="22" xfId="46" applyNumberFormat="1" applyFont="1" applyProtection="1">
      <alignment horizontal="left" wrapText="1" indent="1"/>
    </xf>
    <xf numFmtId="49" fontId="17" fillId="0" borderId="16" xfId="53" applyNumberFormat="1" applyFont="1" applyProtection="1">
      <alignment horizontal="center"/>
    </xf>
    <xf numFmtId="4" fontId="17" fillId="0" borderId="30" xfId="69" applyNumberFormat="1" applyFont="1" applyProtection="1">
      <alignment horizontal="right"/>
    </xf>
    <xf numFmtId="4" fontId="17" fillId="0" borderId="31" xfId="70" applyNumberFormat="1" applyFont="1" applyProtection="1">
      <alignment horizontal="right"/>
    </xf>
    <xf numFmtId="49" fontId="17" fillId="0" borderId="20" xfId="73" applyNumberFormat="1" applyFont="1" applyProtection="1">
      <alignment horizontal="center"/>
    </xf>
    <xf numFmtId="0" fontId="17" fillId="0" borderId="31" xfId="74" applyNumberFormat="1" applyFont="1" applyProtection="1">
      <alignment horizontal="left" wrapText="1" indent="2"/>
    </xf>
    <xf numFmtId="49" fontId="17" fillId="0" borderId="30" xfId="76" applyNumberFormat="1" applyFont="1" applyProtection="1">
      <alignment horizontal="center"/>
    </xf>
    <xf numFmtId="0" fontId="17" fillId="0" borderId="12" xfId="78" applyNumberFormat="1" applyFont="1" applyProtection="1"/>
    <xf numFmtId="0" fontId="17" fillId="0" borderId="34" xfId="79" applyNumberFormat="1" applyFont="1" applyProtection="1"/>
    <xf numFmtId="0" fontId="13" fillId="0" borderId="35" xfId="80" applyNumberFormat="1" applyFont="1" applyProtection="1">
      <alignment horizontal="left" wrapText="1"/>
    </xf>
    <xf numFmtId="49" fontId="17" fillId="0" borderId="37" xfId="82" applyNumberFormat="1" applyFont="1" applyProtection="1">
      <alignment horizontal="center" wrapText="1"/>
    </xf>
    <xf numFmtId="4" fontId="17" fillId="0" borderId="19" xfId="83" applyNumberFormat="1" applyFont="1" applyProtection="1">
      <alignment horizontal="right"/>
    </xf>
    <xf numFmtId="4" fontId="17" fillId="0" borderId="38" xfId="84" applyNumberFormat="1" applyFont="1" applyProtection="1">
      <alignment horizontal="right"/>
    </xf>
    <xf numFmtId="4" fontId="13" fillId="0" borderId="19" xfId="83" applyNumberFormat="1" applyFont="1" applyProtection="1">
      <alignment horizontal="right"/>
    </xf>
    <xf numFmtId="0" fontId="13" fillId="0" borderId="29" xfId="67" applyNumberFormat="1" applyFont="1" applyProtection="1">
      <alignment horizontal="left" wrapText="1"/>
    </xf>
    <xf numFmtId="49" fontId="13" fillId="0" borderId="19" xfId="68" applyNumberFormat="1" applyFont="1" applyProtection="1">
      <alignment horizontal="center" wrapText="1"/>
    </xf>
    <xf numFmtId="4" fontId="13" fillId="0" borderId="30" xfId="69" applyNumberFormat="1" applyFont="1" applyProtection="1">
      <alignment horizontal="right"/>
    </xf>
    <xf numFmtId="4" fontId="13" fillId="0" borderId="31" xfId="70" applyNumberFormat="1" applyFont="1" applyProtection="1">
      <alignment horizontal="right"/>
    </xf>
    <xf numFmtId="2" fontId="17" fillId="0" borderId="16" xfId="53" applyNumberFormat="1" applyFont="1" applyProtection="1">
      <alignment horizontal="center"/>
    </xf>
    <xf numFmtId="2" fontId="17" fillId="0" borderId="30" xfId="76" applyNumberFormat="1" applyFont="1" applyAlignment="1" applyProtection="1">
      <alignment horizontal="right"/>
    </xf>
    <xf numFmtId="0" fontId="17" fillId="0" borderId="34" xfId="79" applyNumberFormat="1" applyFont="1" applyAlignment="1" applyProtection="1">
      <alignment horizontal="right"/>
    </xf>
    <xf numFmtId="49" fontId="13" fillId="0" borderId="37" xfId="82" applyNumberFormat="1" applyFont="1" applyAlignment="1" applyProtection="1">
      <alignment horizontal="right" wrapText="1"/>
    </xf>
    <xf numFmtId="49" fontId="17" fillId="0" borderId="53" xfId="76" applyNumberFormat="1" applyFont="1" applyBorder="1" applyProtection="1">
      <alignment horizontal="center"/>
    </xf>
    <xf numFmtId="0" fontId="17" fillId="0" borderId="54" xfId="74" applyNumberFormat="1" applyFont="1" applyBorder="1" applyProtection="1">
      <alignment horizontal="left" wrapText="1" indent="2"/>
    </xf>
    <xf numFmtId="0" fontId="17" fillId="0" borderId="52" xfId="74" applyNumberFormat="1" applyFont="1" applyBorder="1" applyProtection="1">
      <alignment horizontal="left" wrapText="1" indent="2"/>
    </xf>
    <xf numFmtId="2" fontId="13" fillId="0" borderId="19" xfId="68" applyNumberFormat="1" applyFont="1" applyAlignment="1" applyProtection="1">
      <alignment horizontal="right" wrapText="1"/>
    </xf>
    <xf numFmtId="4" fontId="16" fillId="0" borderId="38" xfId="84" applyNumberFormat="1" applyFont="1" applyProtection="1">
      <alignment horizontal="right"/>
    </xf>
    <xf numFmtId="0" fontId="17" fillId="0" borderId="1" xfId="74" applyNumberFormat="1" applyFont="1" applyBorder="1" applyProtection="1">
      <alignment horizontal="left" wrapText="1" indent="2"/>
    </xf>
    <xf numFmtId="4" fontId="13" fillId="0" borderId="30" xfId="69" applyNumberFormat="1" applyFont="1" applyAlignment="1" applyProtection="1">
      <alignment horizontal="right" wrapText="1"/>
    </xf>
    <xf numFmtId="49" fontId="14" fillId="0" borderId="51" xfId="37" applyNumberFormat="1" applyFont="1" applyBorder="1" applyAlignment="1" applyProtection="1">
      <alignment horizontal="center" vertical="center" wrapText="1"/>
    </xf>
    <xf numFmtId="49" fontId="14" fillId="0" borderId="12" xfId="37" applyNumberFormat="1" applyFont="1" applyBorder="1" applyAlignment="1" applyProtection="1">
      <alignment horizontal="center" vertical="center" wrapText="1"/>
    </xf>
    <xf numFmtId="0" fontId="15" fillId="0" borderId="1" xfId="1" applyNumberFormat="1" applyFont="1" applyAlignment="1" applyProtection="1">
      <alignment horizont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topLeftCell="A7" workbookViewId="0">
      <selection activeCell="D16" sqref="D16"/>
    </sheetView>
  </sheetViews>
  <sheetFormatPr defaultRowHeight="15"/>
  <cols>
    <col min="1" max="1" width="49.28515625" style="1" customWidth="1"/>
    <col min="2" max="2" width="31.42578125" style="1" customWidth="1"/>
    <col min="3" max="3" width="22.140625" style="1" customWidth="1"/>
    <col min="4" max="4" width="18.140625" style="1" customWidth="1"/>
    <col min="5" max="6" width="9.140625" style="1" hidden="1"/>
    <col min="7" max="7" width="19.140625" style="1" customWidth="1"/>
    <col min="8" max="8" width="9.140625" style="1" hidden="1"/>
    <col min="9" max="9" width="17.140625" style="1" customWidth="1"/>
    <col min="10" max="17" width="9.140625" style="1" hidden="1"/>
    <col min="18" max="18" width="18.140625" style="1" customWidth="1"/>
    <col min="19" max="19" width="3" style="1" hidden="1" customWidth="1"/>
    <col min="20" max="21" width="18" style="1" customWidth="1"/>
    <col min="22" max="22" width="18.42578125" style="1" customWidth="1"/>
    <col min="23" max="23" width="9.7109375" style="1" customWidth="1"/>
    <col min="24" max="16384" width="9.140625" style="1"/>
  </cols>
  <sheetData>
    <row r="1" spans="1:23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0.75" customHeight="1">
      <c r="A2" s="55" t="s">
        <v>115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2"/>
    </row>
    <row r="3" spans="1:23" ht="12.95" customHeight="1">
      <c r="A3" s="11"/>
      <c r="B3" s="11"/>
      <c r="C3" s="11"/>
      <c r="D3" s="12"/>
      <c r="E3" s="12"/>
      <c r="F3" s="12"/>
      <c r="G3" s="13"/>
      <c r="H3" s="13"/>
      <c r="I3" s="13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2"/>
    </row>
    <row r="4" spans="1:23" ht="140.44999999999999" customHeight="1">
      <c r="A4" s="22" t="s">
        <v>111</v>
      </c>
      <c r="B4" s="22" t="s">
        <v>23</v>
      </c>
      <c r="C4" s="22" t="s">
        <v>166</v>
      </c>
      <c r="D4" s="53" t="s">
        <v>167</v>
      </c>
      <c r="E4" s="54"/>
      <c r="F4" s="23" t="s">
        <v>112</v>
      </c>
      <c r="G4" s="23" t="s">
        <v>168</v>
      </c>
      <c r="H4" s="23" t="s">
        <v>113</v>
      </c>
      <c r="I4" s="23" t="s">
        <v>169</v>
      </c>
      <c r="J4" s="23"/>
      <c r="K4" s="23"/>
      <c r="L4" s="23"/>
      <c r="M4" s="23"/>
      <c r="N4" s="23"/>
      <c r="O4" s="23"/>
      <c r="P4" s="23"/>
      <c r="Q4" s="23" t="s">
        <v>114</v>
      </c>
      <c r="R4" s="23" t="s">
        <v>170</v>
      </c>
      <c r="S4" s="6" t="s">
        <v>0</v>
      </c>
      <c r="T4" s="23" t="s">
        <v>171</v>
      </c>
      <c r="U4" s="23" t="s">
        <v>172</v>
      </c>
      <c r="V4" s="23" t="s">
        <v>173</v>
      </c>
      <c r="W4" s="3"/>
    </row>
    <row r="5" spans="1:23" ht="11.45" customHeight="1" thickBot="1">
      <c r="A5" s="6" t="s">
        <v>1</v>
      </c>
      <c r="B5" s="20" t="s">
        <v>2</v>
      </c>
      <c r="C5" s="20"/>
      <c r="D5" s="21" t="s">
        <v>3</v>
      </c>
      <c r="E5" s="7" t="s">
        <v>5</v>
      </c>
      <c r="F5" s="7" t="s">
        <v>7</v>
      </c>
      <c r="G5" s="21" t="s">
        <v>4</v>
      </c>
      <c r="H5" s="7" t="s">
        <v>8</v>
      </c>
      <c r="I5" s="21" t="s">
        <v>5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21" t="s">
        <v>6</v>
      </c>
      <c r="S5" s="7" t="s">
        <v>17</v>
      </c>
      <c r="T5" s="7"/>
      <c r="U5" s="7"/>
      <c r="V5" s="7"/>
      <c r="W5" s="3"/>
    </row>
    <row r="6" spans="1:23" ht="30" customHeight="1">
      <c r="A6" s="38" t="s">
        <v>24</v>
      </c>
      <c r="B6" s="39" t="s">
        <v>18</v>
      </c>
      <c r="C6" s="49">
        <v>9254</v>
      </c>
      <c r="D6" s="40">
        <v>4894.5</v>
      </c>
      <c r="E6" s="40" t="s">
        <v>19</v>
      </c>
      <c r="F6" s="41" t="s">
        <v>19</v>
      </c>
      <c r="G6" s="40">
        <v>8109.5</v>
      </c>
      <c r="H6" s="40" t="s">
        <v>19</v>
      </c>
      <c r="I6" s="52">
        <v>9718.2000000000007</v>
      </c>
      <c r="J6" s="40" t="s">
        <v>19</v>
      </c>
      <c r="K6" s="40" t="s">
        <v>19</v>
      </c>
      <c r="L6" s="40" t="s">
        <v>19</v>
      </c>
      <c r="M6" s="40" t="s">
        <v>19</v>
      </c>
      <c r="N6" s="40" t="s">
        <v>19</v>
      </c>
      <c r="O6" s="40" t="s">
        <v>19</v>
      </c>
      <c r="P6" s="40" t="s">
        <v>19</v>
      </c>
      <c r="Q6" s="40" t="s">
        <v>19</v>
      </c>
      <c r="R6" s="40">
        <f>I6*100/D6</f>
        <v>198.55347839411587</v>
      </c>
      <c r="S6" s="15" t="s">
        <v>19</v>
      </c>
      <c r="T6" s="49">
        <v>4091.8</v>
      </c>
      <c r="U6" s="49">
        <v>3674.5</v>
      </c>
      <c r="V6" s="49">
        <v>3667.6</v>
      </c>
      <c r="W6" s="4"/>
    </row>
    <row r="7" spans="1:23" ht="14.25" customHeight="1">
      <c r="A7" s="24" t="s">
        <v>20</v>
      </c>
      <c r="B7" s="25"/>
      <c r="C7" s="42"/>
      <c r="D7" s="25"/>
      <c r="E7" s="25"/>
      <c r="F7" s="28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  <c r="S7" s="16"/>
      <c r="T7" s="42"/>
      <c r="U7" s="42"/>
      <c r="V7" s="42"/>
      <c r="W7" s="4"/>
    </row>
    <row r="8" spans="1:23" ht="15" customHeight="1">
      <c r="A8" s="29" t="s">
        <v>25</v>
      </c>
      <c r="B8" s="30" t="s">
        <v>26</v>
      </c>
      <c r="C8" s="43">
        <v>7230.7</v>
      </c>
      <c r="D8" s="26">
        <v>2137.9</v>
      </c>
      <c r="E8" s="26" t="s">
        <v>19</v>
      </c>
      <c r="F8" s="27" t="s">
        <v>19</v>
      </c>
      <c r="G8" s="26">
        <v>6609.5</v>
      </c>
      <c r="H8" s="26" t="s">
        <v>19</v>
      </c>
      <c r="I8" s="26">
        <v>7431.6</v>
      </c>
      <c r="J8" s="26" t="s">
        <v>19</v>
      </c>
      <c r="K8" s="26" t="s">
        <v>19</v>
      </c>
      <c r="L8" s="26" t="s">
        <v>19</v>
      </c>
      <c r="M8" s="26" t="s">
        <v>19</v>
      </c>
      <c r="N8" s="26" t="s">
        <v>19</v>
      </c>
      <c r="O8" s="26" t="s">
        <v>19</v>
      </c>
      <c r="P8" s="26" t="s">
        <v>19</v>
      </c>
      <c r="Q8" s="26" t="s">
        <v>19</v>
      </c>
      <c r="R8" s="26">
        <f t="shared" ref="R8:R63" si="0">I8*100/D8</f>
        <v>347.612142756911</v>
      </c>
      <c r="S8" s="15" t="s">
        <v>19</v>
      </c>
      <c r="T8" s="43">
        <v>2017</v>
      </c>
      <c r="U8" s="43">
        <v>2033</v>
      </c>
      <c r="V8" s="43">
        <v>2033</v>
      </c>
      <c r="W8" s="4"/>
    </row>
    <row r="9" spans="1:23" ht="49.5" customHeight="1">
      <c r="A9" s="29" t="s">
        <v>27</v>
      </c>
      <c r="B9" s="30" t="s">
        <v>28</v>
      </c>
      <c r="C9" s="43">
        <v>839</v>
      </c>
      <c r="D9" s="26">
        <v>596.29999999999995</v>
      </c>
      <c r="E9" s="26" t="s">
        <v>19</v>
      </c>
      <c r="F9" s="27" t="s">
        <v>19</v>
      </c>
      <c r="G9" s="26">
        <v>710.6</v>
      </c>
      <c r="H9" s="26" t="s">
        <v>19</v>
      </c>
      <c r="I9" s="26">
        <f t="shared" ref="I9:I67" si="1">D9</f>
        <v>596.29999999999995</v>
      </c>
      <c r="J9" s="26" t="s">
        <v>19</v>
      </c>
      <c r="K9" s="26" t="s">
        <v>19</v>
      </c>
      <c r="L9" s="26" t="s">
        <v>19</v>
      </c>
      <c r="M9" s="26" t="s">
        <v>19</v>
      </c>
      <c r="N9" s="26" t="s">
        <v>19</v>
      </c>
      <c r="O9" s="26" t="s">
        <v>19</v>
      </c>
      <c r="P9" s="26" t="s">
        <v>19</v>
      </c>
      <c r="Q9" s="26" t="s">
        <v>19</v>
      </c>
      <c r="R9" s="26">
        <f t="shared" si="0"/>
        <v>100</v>
      </c>
      <c r="S9" s="15" t="s">
        <v>19</v>
      </c>
      <c r="T9" s="43">
        <v>578.1</v>
      </c>
      <c r="U9" s="43">
        <v>578.1</v>
      </c>
      <c r="V9" s="43">
        <v>578.1</v>
      </c>
      <c r="W9" s="4"/>
    </row>
    <row r="10" spans="1:23" ht="98.25" customHeight="1">
      <c r="A10" s="29" t="s">
        <v>29</v>
      </c>
      <c r="B10" s="30" t="s">
        <v>30</v>
      </c>
      <c r="C10" s="43">
        <v>839</v>
      </c>
      <c r="D10" s="26">
        <v>596.29999999999995</v>
      </c>
      <c r="E10" s="26" t="s">
        <v>19</v>
      </c>
      <c r="F10" s="27" t="s">
        <v>19</v>
      </c>
      <c r="G10" s="26">
        <v>710.1</v>
      </c>
      <c r="H10" s="26" t="s">
        <v>19</v>
      </c>
      <c r="I10" s="26">
        <f t="shared" si="1"/>
        <v>596.29999999999995</v>
      </c>
      <c r="J10" s="26" t="s">
        <v>19</v>
      </c>
      <c r="K10" s="26" t="s">
        <v>19</v>
      </c>
      <c r="L10" s="26" t="s">
        <v>19</v>
      </c>
      <c r="M10" s="26" t="s">
        <v>19</v>
      </c>
      <c r="N10" s="26" t="s">
        <v>19</v>
      </c>
      <c r="O10" s="26" t="s">
        <v>19</v>
      </c>
      <c r="P10" s="26" t="s">
        <v>19</v>
      </c>
      <c r="Q10" s="26" t="s">
        <v>19</v>
      </c>
      <c r="R10" s="26">
        <f t="shared" si="0"/>
        <v>100</v>
      </c>
      <c r="S10" s="15" t="s">
        <v>19</v>
      </c>
      <c r="T10" s="43">
        <v>578.1</v>
      </c>
      <c r="U10" s="43">
        <v>578.1</v>
      </c>
      <c r="V10" s="43">
        <v>578.1</v>
      </c>
      <c r="W10" s="4"/>
    </row>
    <row r="11" spans="1:23" ht="32.25" customHeight="1">
      <c r="A11" s="29" t="s">
        <v>31</v>
      </c>
      <c r="B11" s="30" t="s">
        <v>32</v>
      </c>
      <c r="C11" s="43">
        <v>839</v>
      </c>
      <c r="D11" s="26">
        <v>596.29999999999995</v>
      </c>
      <c r="E11" s="26" t="s">
        <v>19</v>
      </c>
      <c r="F11" s="27" t="s">
        <v>19</v>
      </c>
      <c r="G11" s="26">
        <v>710.1</v>
      </c>
      <c r="H11" s="26" t="s">
        <v>19</v>
      </c>
      <c r="I11" s="26">
        <f t="shared" si="1"/>
        <v>596.29999999999995</v>
      </c>
      <c r="J11" s="26" t="s">
        <v>19</v>
      </c>
      <c r="K11" s="26" t="s">
        <v>19</v>
      </c>
      <c r="L11" s="26" t="s">
        <v>19</v>
      </c>
      <c r="M11" s="26" t="s">
        <v>19</v>
      </c>
      <c r="N11" s="26" t="s">
        <v>19</v>
      </c>
      <c r="O11" s="26" t="s">
        <v>19</v>
      </c>
      <c r="P11" s="26" t="s">
        <v>19</v>
      </c>
      <c r="Q11" s="26" t="s">
        <v>19</v>
      </c>
      <c r="R11" s="26">
        <f t="shared" si="0"/>
        <v>100</v>
      </c>
      <c r="S11" s="15" t="s">
        <v>19</v>
      </c>
      <c r="T11" s="43">
        <v>578.1</v>
      </c>
      <c r="U11" s="43">
        <v>578.1</v>
      </c>
      <c r="V11" s="43">
        <v>578.1</v>
      </c>
      <c r="W11" s="4"/>
    </row>
    <row r="12" spans="1:23" ht="32.25" customHeight="1">
      <c r="A12" s="29" t="s">
        <v>33</v>
      </c>
      <c r="B12" s="30" t="s">
        <v>34</v>
      </c>
      <c r="C12" s="43">
        <v>620.6</v>
      </c>
      <c r="D12" s="26">
        <v>458</v>
      </c>
      <c r="E12" s="26" t="s">
        <v>19</v>
      </c>
      <c r="F12" s="27" t="s">
        <v>19</v>
      </c>
      <c r="G12" s="26">
        <v>532.20000000000005</v>
      </c>
      <c r="H12" s="26" t="s">
        <v>19</v>
      </c>
      <c r="I12" s="26">
        <f t="shared" si="1"/>
        <v>458</v>
      </c>
      <c r="J12" s="26" t="s">
        <v>19</v>
      </c>
      <c r="K12" s="26" t="s">
        <v>19</v>
      </c>
      <c r="L12" s="26" t="s">
        <v>19</v>
      </c>
      <c r="M12" s="26" t="s">
        <v>19</v>
      </c>
      <c r="N12" s="26" t="s">
        <v>19</v>
      </c>
      <c r="O12" s="26" t="s">
        <v>19</v>
      </c>
      <c r="P12" s="26" t="s">
        <v>19</v>
      </c>
      <c r="Q12" s="26" t="s">
        <v>19</v>
      </c>
      <c r="R12" s="26">
        <f t="shared" si="0"/>
        <v>100</v>
      </c>
      <c r="S12" s="15" t="s">
        <v>19</v>
      </c>
      <c r="T12" s="43">
        <v>444</v>
      </c>
      <c r="U12" s="43">
        <v>444</v>
      </c>
      <c r="V12" s="43">
        <v>444</v>
      </c>
      <c r="W12" s="4"/>
    </row>
    <row r="13" spans="1:23" ht="65.25" customHeight="1">
      <c r="A13" s="29" t="s">
        <v>35</v>
      </c>
      <c r="B13" s="30" t="s">
        <v>36</v>
      </c>
      <c r="C13" s="43">
        <v>218.4</v>
      </c>
      <c r="D13" s="26">
        <v>138.30000000000001</v>
      </c>
      <c r="E13" s="26" t="s">
        <v>19</v>
      </c>
      <c r="F13" s="27" t="s">
        <v>19</v>
      </c>
      <c r="G13" s="26">
        <v>177.9</v>
      </c>
      <c r="H13" s="26" t="s">
        <v>19</v>
      </c>
      <c r="I13" s="26">
        <f t="shared" si="1"/>
        <v>138.30000000000001</v>
      </c>
      <c r="J13" s="26" t="s">
        <v>19</v>
      </c>
      <c r="K13" s="26" t="s">
        <v>19</v>
      </c>
      <c r="L13" s="26" t="s">
        <v>19</v>
      </c>
      <c r="M13" s="26" t="s">
        <v>19</v>
      </c>
      <c r="N13" s="26" t="s">
        <v>19</v>
      </c>
      <c r="O13" s="26" t="s">
        <v>19</v>
      </c>
      <c r="P13" s="26" t="s">
        <v>19</v>
      </c>
      <c r="Q13" s="26" t="s">
        <v>19</v>
      </c>
      <c r="R13" s="26">
        <f t="shared" si="0"/>
        <v>100</v>
      </c>
      <c r="S13" s="15" t="s">
        <v>19</v>
      </c>
      <c r="T13" s="43">
        <v>134.1</v>
      </c>
      <c r="U13" s="43">
        <v>134.1</v>
      </c>
      <c r="V13" s="43">
        <v>134.1</v>
      </c>
      <c r="W13" s="4"/>
    </row>
    <row r="14" spans="1:23" ht="26.25" customHeight="1">
      <c r="A14" s="29" t="s">
        <v>121</v>
      </c>
      <c r="B14" s="30" t="s">
        <v>123</v>
      </c>
      <c r="C14" s="43">
        <v>0</v>
      </c>
      <c r="D14" s="26">
        <v>0</v>
      </c>
      <c r="E14" s="26"/>
      <c r="F14" s="27"/>
      <c r="G14" s="26">
        <v>0.5</v>
      </c>
      <c r="H14" s="26"/>
      <c r="I14" s="26">
        <f t="shared" si="1"/>
        <v>0</v>
      </c>
      <c r="J14" s="26"/>
      <c r="K14" s="26"/>
      <c r="L14" s="26"/>
      <c r="M14" s="26"/>
      <c r="N14" s="26"/>
      <c r="O14" s="26"/>
      <c r="P14" s="26"/>
      <c r="Q14" s="26"/>
      <c r="R14" s="26" t="e">
        <f t="shared" si="0"/>
        <v>#DIV/0!</v>
      </c>
      <c r="S14" s="15"/>
      <c r="T14" s="43">
        <v>0</v>
      </c>
      <c r="U14" s="43">
        <v>0</v>
      </c>
      <c r="V14" s="43">
        <v>0</v>
      </c>
      <c r="W14" s="4"/>
    </row>
    <row r="15" spans="1:23" ht="26.25" customHeight="1">
      <c r="A15" s="29" t="s">
        <v>122</v>
      </c>
      <c r="B15" s="30" t="s">
        <v>124</v>
      </c>
      <c r="C15" s="43">
        <v>0</v>
      </c>
      <c r="D15" s="26">
        <v>0</v>
      </c>
      <c r="E15" s="26"/>
      <c r="F15" s="27"/>
      <c r="G15" s="26">
        <v>0.5</v>
      </c>
      <c r="H15" s="26"/>
      <c r="I15" s="26">
        <f t="shared" si="1"/>
        <v>0</v>
      </c>
      <c r="J15" s="26"/>
      <c r="K15" s="26"/>
      <c r="L15" s="26"/>
      <c r="M15" s="26"/>
      <c r="N15" s="26"/>
      <c r="O15" s="26"/>
      <c r="P15" s="26"/>
      <c r="Q15" s="26"/>
      <c r="R15" s="26" t="e">
        <f t="shared" si="0"/>
        <v>#DIV/0!</v>
      </c>
      <c r="S15" s="15"/>
      <c r="T15" s="43">
        <v>0</v>
      </c>
      <c r="U15" s="43">
        <v>0</v>
      </c>
      <c r="V15" s="43">
        <v>0</v>
      </c>
      <c r="W15" s="4"/>
    </row>
    <row r="16" spans="1:23" ht="80.25" customHeight="1">
      <c r="A16" s="29" t="s">
        <v>37</v>
      </c>
      <c r="B16" s="30" t="s">
        <v>38</v>
      </c>
      <c r="C16" s="43">
        <v>1503.6</v>
      </c>
      <c r="D16" s="26">
        <v>1317.3</v>
      </c>
      <c r="E16" s="26" t="s">
        <v>19</v>
      </c>
      <c r="F16" s="27" t="s">
        <v>19</v>
      </c>
      <c r="G16" s="26">
        <v>1181.0999999999999</v>
      </c>
      <c r="H16" s="26" t="s">
        <v>19</v>
      </c>
      <c r="I16" s="26">
        <v>1317</v>
      </c>
      <c r="J16" s="26" t="s">
        <v>19</v>
      </c>
      <c r="K16" s="26" t="s">
        <v>19</v>
      </c>
      <c r="L16" s="26" t="s">
        <v>19</v>
      </c>
      <c r="M16" s="26" t="s">
        <v>19</v>
      </c>
      <c r="N16" s="26" t="s">
        <v>19</v>
      </c>
      <c r="O16" s="26" t="s">
        <v>19</v>
      </c>
      <c r="P16" s="26" t="s">
        <v>19</v>
      </c>
      <c r="Q16" s="26" t="s">
        <v>19</v>
      </c>
      <c r="R16" s="26">
        <f t="shared" si="0"/>
        <v>99.97722614438625</v>
      </c>
      <c r="S16" s="15" t="s">
        <v>19</v>
      </c>
      <c r="T16" s="43">
        <v>1324.9</v>
      </c>
      <c r="U16" s="43">
        <v>1340.9</v>
      </c>
      <c r="V16" s="43">
        <v>1340.9</v>
      </c>
      <c r="W16" s="4"/>
    </row>
    <row r="17" spans="1:23" ht="93" customHeight="1">
      <c r="A17" s="29" t="s">
        <v>29</v>
      </c>
      <c r="B17" s="30" t="s">
        <v>39</v>
      </c>
      <c r="C17" s="43">
        <v>1300.0999999999999</v>
      </c>
      <c r="D17" s="26">
        <v>1216.3</v>
      </c>
      <c r="E17" s="26" t="s">
        <v>19</v>
      </c>
      <c r="F17" s="27" t="s">
        <v>19</v>
      </c>
      <c r="G17" s="26">
        <v>1134.4000000000001</v>
      </c>
      <c r="H17" s="26" t="s">
        <v>19</v>
      </c>
      <c r="I17" s="26">
        <v>1216.3</v>
      </c>
      <c r="J17" s="26" t="s">
        <v>19</v>
      </c>
      <c r="K17" s="26" t="s">
        <v>19</v>
      </c>
      <c r="L17" s="26" t="s">
        <v>19</v>
      </c>
      <c r="M17" s="26" t="s">
        <v>19</v>
      </c>
      <c r="N17" s="26" t="s">
        <v>19</v>
      </c>
      <c r="O17" s="26" t="s">
        <v>19</v>
      </c>
      <c r="P17" s="26" t="s">
        <v>19</v>
      </c>
      <c r="Q17" s="26" t="s">
        <v>19</v>
      </c>
      <c r="R17" s="26">
        <f t="shared" si="0"/>
        <v>100</v>
      </c>
      <c r="S17" s="15" t="s">
        <v>19</v>
      </c>
      <c r="T17" s="43">
        <v>1216.9000000000001</v>
      </c>
      <c r="U17" s="43">
        <v>1216.9000000000001</v>
      </c>
      <c r="V17" s="43">
        <v>1216.9000000000001</v>
      </c>
      <c r="W17" s="4"/>
    </row>
    <row r="18" spans="1:23" ht="30.75" customHeight="1">
      <c r="A18" s="29" t="s">
        <v>31</v>
      </c>
      <c r="B18" s="30" t="s">
        <v>40</v>
      </c>
      <c r="C18" s="43">
        <v>1300.0999999999999</v>
      </c>
      <c r="D18" s="26">
        <v>1216.3</v>
      </c>
      <c r="E18" s="26" t="s">
        <v>19</v>
      </c>
      <c r="F18" s="27" t="s">
        <v>19</v>
      </c>
      <c r="G18" s="26">
        <v>1134.0999999999999</v>
      </c>
      <c r="H18" s="26" t="s">
        <v>19</v>
      </c>
      <c r="I18" s="26">
        <v>1216.3</v>
      </c>
      <c r="J18" s="26" t="s">
        <v>19</v>
      </c>
      <c r="K18" s="26" t="s">
        <v>19</v>
      </c>
      <c r="L18" s="26" t="s">
        <v>19</v>
      </c>
      <c r="M18" s="26" t="s">
        <v>19</v>
      </c>
      <c r="N18" s="26" t="s">
        <v>19</v>
      </c>
      <c r="O18" s="26" t="s">
        <v>19</v>
      </c>
      <c r="P18" s="26" t="s">
        <v>19</v>
      </c>
      <c r="Q18" s="26" t="s">
        <v>19</v>
      </c>
      <c r="R18" s="26">
        <f t="shared" si="0"/>
        <v>100</v>
      </c>
      <c r="S18" s="15" t="s">
        <v>19</v>
      </c>
      <c r="T18" s="43">
        <v>1216.9000000000001</v>
      </c>
      <c r="U18" s="43">
        <v>1216.9000000000001</v>
      </c>
      <c r="V18" s="43">
        <v>1216.9000000000001</v>
      </c>
      <c r="W18" s="4"/>
    </row>
    <row r="19" spans="1:23" ht="33.75" customHeight="1">
      <c r="A19" s="29" t="s">
        <v>33</v>
      </c>
      <c r="B19" s="30" t="s">
        <v>41</v>
      </c>
      <c r="C19" s="43">
        <v>983.5</v>
      </c>
      <c r="D19" s="26">
        <v>856.4</v>
      </c>
      <c r="E19" s="26" t="s">
        <v>19</v>
      </c>
      <c r="F19" s="27" t="s">
        <v>19</v>
      </c>
      <c r="G19" s="26">
        <v>775</v>
      </c>
      <c r="H19" s="26" t="s">
        <v>19</v>
      </c>
      <c r="I19" s="26">
        <f t="shared" si="1"/>
        <v>856.4</v>
      </c>
      <c r="J19" s="26" t="s">
        <v>19</v>
      </c>
      <c r="K19" s="26" t="s">
        <v>19</v>
      </c>
      <c r="L19" s="26" t="s">
        <v>19</v>
      </c>
      <c r="M19" s="26" t="s">
        <v>19</v>
      </c>
      <c r="N19" s="26" t="s">
        <v>19</v>
      </c>
      <c r="O19" s="26" t="s">
        <v>19</v>
      </c>
      <c r="P19" s="26" t="s">
        <v>19</v>
      </c>
      <c r="Q19" s="26" t="s">
        <v>19</v>
      </c>
      <c r="R19" s="26">
        <f t="shared" si="0"/>
        <v>100</v>
      </c>
      <c r="S19" s="15" t="s">
        <v>19</v>
      </c>
      <c r="T19" s="43">
        <v>934.6</v>
      </c>
      <c r="U19" s="43">
        <v>934.6</v>
      </c>
      <c r="V19" s="43">
        <v>934.6</v>
      </c>
      <c r="W19" s="4"/>
    </row>
    <row r="20" spans="1:23" ht="62.25" customHeight="1">
      <c r="A20" s="29" t="s">
        <v>35</v>
      </c>
      <c r="B20" s="30" t="s">
        <v>42</v>
      </c>
      <c r="C20" s="43">
        <v>316.60000000000002</v>
      </c>
      <c r="D20" s="26">
        <v>359.9</v>
      </c>
      <c r="E20" s="26" t="s">
        <v>19</v>
      </c>
      <c r="F20" s="27" t="s">
        <v>19</v>
      </c>
      <c r="G20" s="26">
        <v>359.4</v>
      </c>
      <c r="H20" s="26" t="s">
        <v>19</v>
      </c>
      <c r="I20" s="26">
        <f t="shared" si="1"/>
        <v>359.9</v>
      </c>
      <c r="J20" s="26" t="s">
        <v>19</v>
      </c>
      <c r="K20" s="26" t="s">
        <v>19</v>
      </c>
      <c r="L20" s="26" t="s">
        <v>19</v>
      </c>
      <c r="M20" s="26" t="s">
        <v>19</v>
      </c>
      <c r="N20" s="26" t="s">
        <v>19</v>
      </c>
      <c r="O20" s="26" t="s">
        <v>19</v>
      </c>
      <c r="P20" s="26" t="s">
        <v>19</v>
      </c>
      <c r="Q20" s="26" t="s">
        <v>19</v>
      </c>
      <c r="R20" s="26">
        <f t="shared" si="0"/>
        <v>100</v>
      </c>
      <c r="S20" s="15" t="s">
        <v>19</v>
      </c>
      <c r="T20" s="43">
        <v>282.3</v>
      </c>
      <c r="U20" s="43">
        <v>282.3</v>
      </c>
      <c r="V20" s="43">
        <v>282.3</v>
      </c>
      <c r="W20" s="4"/>
    </row>
    <row r="21" spans="1:23" ht="47.25" customHeight="1">
      <c r="A21" s="29" t="s">
        <v>43</v>
      </c>
      <c r="B21" s="30" t="s">
        <v>44</v>
      </c>
      <c r="C21" s="43">
        <v>101.8</v>
      </c>
      <c r="D21" s="26">
        <v>18</v>
      </c>
      <c r="E21" s="26" t="s">
        <v>19</v>
      </c>
      <c r="F21" s="27" t="s">
        <v>19</v>
      </c>
      <c r="G21" s="26">
        <v>0</v>
      </c>
      <c r="H21" s="26" t="s">
        <v>19</v>
      </c>
      <c r="I21" s="26">
        <f t="shared" si="1"/>
        <v>18</v>
      </c>
      <c r="J21" s="26" t="s">
        <v>19</v>
      </c>
      <c r="K21" s="26" t="s">
        <v>19</v>
      </c>
      <c r="L21" s="26" t="s">
        <v>19</v>
      </c>
      <c r="M21" s="26" t="s">
        <v>19</v>
      </c>
      <c r="N21" s="26" t="s">
        <v>19</v>
      </c>
      <c r="O21" s="26" t="s">
        <v>19</v>
      </c>
      <c r="P21" s="26" t="s">
        <v>19</v>
      </c>
      <c r="Q21" s="26" t="s">
        <v>19</v>
      </c>
      <c r="R21" s="26">
        <f t="shared" si="0"/>
        <v>100</v>
      </c>
      <c r="S21" s="15" t="s">
        <v>19</v>
      </c>
      <c r="T21" s="43">
        <v>100</v>
      </c>
      <c r="U21" s="43">
        <v>282.3</v>
      </c>
      <c r="V21" s="43">
        <v>116</v>
      </c>
      <c r="W21" s="4"/>
    </row>
    <row r="22" spans="1:23" ht="46.5" customHeight="1">
      <c r="A22" s="29" t="s">
        <v>45</v>
      </c>
      <c r="B22" s="30" t="s">
        <v>46</v>
      </c>
      <c r="C22" s="43">
        <v>101.8</v>
      </c>
      <c r="D22" s="26">
        <v>18</v>
      </c>
      <c r="E22" s="26" t="s">
        <v>19</v>
      </c>
      <c r="F22" s="27" t="s">
        <v>19</v>
      </c>
      <c r="G22" s="26">
        <v>0</v>
      </c>
      <c r="H22" s="26" t="s">
        <v>19</v>
      </c>
      <c r="I22" s="26">
        <f t="shared" si="1"/>
        <v>18</v>
      </c>
      <c r="J22" s="26" t="s">
        <v>19</v>
      </c>
      <c r="K22" s="26" t="s">
        <v>19</v>
      </c>
      <c r="L22" s="26" t="s">
        <v>19</v>
      </c>
      <c r="M22" s="26" t="s">
        <v>19</v>
      </c>
      <c r="N22" s="26" t="s">
        <v>19</v>
      </c>
      <c r="O22" s="26" t="s">
        <v>19</v>
      </c>
      <c r="P22" s="26" t="s">
        <v>19</v>
      </c>
      <c r="Q22" s="26" t="s">
        <v>19</v>
      </c>
      <c r="R22" s="26">
        <f t="shared" si="0"/>
        <v>100</v>
      </c>
      <c r="S22" s="15" t="s">
        <v>19</v>
      </c>
      <c r="T22" s="43">
        <v>100</v>
      </c>
      <c r="U22" s="43">
        <v>116</v>
      </c>
      <c r="V22" s="43">
        <v>116</v>
      </c>
      <c r="W22" s="4"/>
    </row>
    <row r="23" spans="1:23" ht="45" customHeight="1">
      <c r="A23" s="29" t="s">
        <v>47</v>
      </c>
      <c r="B23" s="30" t="s">
        <v>48</v>
      </c>
      <c r="C23" s="43">
        <v>101.8</v>
      </c>
      <c r="D23" s="26">
        <v>18</v>
      </c>
      <c r="E23" s="26" t="s">
        <v>19</v>
      </c>
      <c r="F23" s="27" t="s">
        <v>19</v>
      </c>
      <c r="G23" s="26">
        <v>0</v>
      </c>
      <c r="H23" s="26" t="s">
        <v>19</v>
      </c>
      <c r="I23" s="26">
        <f t="shared" si="1"/>
        <v>18</v>
      </c>
      <c r="J23" s="26" t="s">
        <v>19</v>
      </c>
      <c r="K23" s="26" t="s">
        <v>19</v>
      </c>
      <c r="L23" s="26" t="s">
        <v>19</v>
      </c>
      <c r="M23" s="26" t="s">
        <v>19</v>
      </c>
      <c r="N23" s="26" t="s">
        <v>19</v>
      </c>
      <c r="O23" s="26" t="s">
        <v>19</v>
      </c>
      <c r="P23" s="26" t="s">
        <v>19</v>
      </c>
      <c r="Q23" s="26" t="s">
        <v>19</v>
      </c>
      <c r="R23" s="26">
        <f t="shared" si="0"/>
        <v>100</v>
      </c>
      <c r="S23" s="15" t="s">
        <v>19</v>
      </c>
      <c r="T23" s="43">
        <v>100</v>
      </c>
      <c r="U23" s="43">
        <v>116</v>
      </c>
      <c r="V23" s="43">
        <v>116</v>
      </c>
      <c r="W23" s="4"/>
    </row>
    <row r="24" spans="1:23" ht="15" customHeight="1">
      <c r="A24" s="29" t="s">
        <v>52</v>
      </c>
      <c r="B24" s="30" t="s">
        <v>53</v>
      </c>
      <c r="C24" s="43">
        <v>57.8</v>
      </c>
      <c r="D24" s="26">
        <v>39.200000000000003</v>
      </c>
      <c r="E24" s="26" t="s">
        <v>19</v>
      </c>
      <c r="F24" s="27" t="s">
        <v>19</v>
      </c>
      <c r="G24" s="26">
        <v>38.200000000000003</v>
      </c>
      <c r="H24" s="26" t="s">
        <v>19</v>
      </c>
      <c r="I24" s="26">
        <v>39.200000000000003</v>
      </c>
      <c r="J24" s="26" t="s">
        <v>19</v>
      </c>
      <c r="K24" s="26" t="s">
        <v>19</v>
      </c>
      <c r="L24" s="26" t="s">
        <v>19</v>
      </c>
      <c r="M24" s="26" t="s">
        <v>19</v>
      </c>
      <c r="N24" s="26" t="s">
        <v>19</v>
      </c>
      <c r="O24" s="26" t="s">
        <v>19</v>
      </c>
      <c r="P24" s="26" t="s">
        <v>19</v>
      </c>
      <c r="Q24" s="26" t="s">
        <v>19</v>
      </c>
      <c r="R24" s="26">
        <f t="shared" si="0"/>
        <v>100</v>
      </c>
      <c r="S24" s="15" t="s">
        <v>19</v>
      </c>
      <c r="T24" s="43">
        <v>8</v>
      </c>
      <c r="U24" s="43">
        <v>8</v>
      </c>
      <c r="V24" s="43">
        <v>8</v>
      </c>
      <c r="W24" s="4"/>
    </row>
    <row r="25" spans="1:23" ht="15" customHeight="1">
      <c r="A25" s="47" t="s">
        <v>54</v>
      </c>
      <c r="B25" s="30" t="s">
        <v>55</v>
      </c>
      <c r="C25" s="43">
        <v>57.8</v>
      </c>
      <c r="D25" s="26">
        <v>39.200000000000003</v>
      </c>
      <c r="E25" s="26" t="s">
        <v>19</v>
      </c>
      <c r="F25" s="27" t="s">
        <v>19</v>
      </c>
      <c r="G25" s="26">
        <v>38.200000000000003</v>
      </c>
      <c r="H25" s="26" t="s">
        <v>19</v>
      </c>
      <c r="I25" s="26">
        <v>39.200000000000003</v>
      </c>
      <c r="J25" s="26" t="s">
        <v>19</v>
      </c>
      <c r="K25" s="26" t="s">
        <v>19</v>
      </c>
      <c r="L25" s="26" t="s">
        <v>19</v>
      </c>
      <c r="M25" s="26" t="s">
        <v>19</v>
      </c>
      <c r="N25" s="26" t="s">
        <v>19</v>
      </c>
      <c r="O25" s="26" t="s">
        <v>19</v>
      </c>
      <c r="P25" s="26" t="s">
        <v>19</v>
      </c>
      <c r="Q25" s="26" t="s">
        <v>19</v>
      </c>
      <c r="R25" s="26">
        <f t="shared" si="0"/>
        <v>100</v>
      </c>
      <c r="S25" s="15" t="s">
        <v>19</v>
      </c>
      <c r="T25" s="43">
        <v>8</v>
      </c>
      <c r="U25" s="43">
        <v>8</v>
      </c>
      <c r="V25" s="43">
        <v>8</v>
      </c>
      <c r="W25" s="4"/>
    </row>
    <row r="26" spans="1:23" ht="33.75" customHeight="1">
      <c r="A26" s="48" t="s">
        <v>56</v>
      </c>
      <c r="B26" s="46" t="s">
        <v>57</v>
      </c>
      <c r="C26" s="43">
        <v>2.2999999999999998</v>
      </c>
      <c r="D26" s="26">
        <v>2</v>
      </c>
      <c r="E26" s="26" t="s">
        <v>19</v>
      </c>
      <c r="F26" s="27" t="s">
        <v>19</v>
      </c>
      <c r="G26" s="26">
        <v>1.5</v>
      </c>
      <c r="H26" s="26" t="s">
        <v>19</v>
      </c>
      <c r="I26" s="26">
        <v>2</v>
      </c>
      <c r="J26" s="26" t="s">
        <v>19</v>
      </c>
      <c r="K26" s="26" t="s">
        <v>19</v>
      </c>
      <c r="L26" s="26" t="s">
        <v>19</v>
      </c>
      <c r="M26" s="26" t="s">
        <v>19</v>
      </c>
      <c r="N26" s="26" t="s">
        <v>19</v>
      </c>
      <c r="O26" s="26" t="s">
        <v>19</v>
      </c>
      <c r="P26" s="26" t="s">
        <v>19</v>
      </c>
      <c r="Q26" s="26" t="s">
        <v>19</v>
      </c>
      <c r="R26" s="26">
        <f t="shared" si="0"/>
        <v>100</v>
      </c>
      <c r="S26" s="15" t="s">
        <v>19</v>
      </c>
      <c r="T26" s="43">
        <v>5</v>
      </c>
      <c r="U26" s="43">
        <v>5</v>
      </c>
      <c r="V26" s="43">
        <v>5</v>
      </c>
      <c r="W26" s="4"/>
    </row>
    <row r="27" spans="1:23" ht="15" customHeight="1">
      <c r="A27" s="48" t="s">
        <v>58</v>
      </c>
      <c r="B27" s="46" t="s">
        <v>59</v>
      </c>
      <c r="C27" s="43">
        <v>1.7</v>
      </c>
      <c r="D27" s="26">
        <v>1</v>
      </c>
      <c r="E27" s="26" t="s">
        <v>19</v>
      </c>
      <c r="F27" s="27" t="s">
        <v>19</v>
      </c>
      <c r="G27" s="26">
        <v>0.6</v>
      </c>
      <c r="H27" s="26" t="s">
        <v>19</v>
      </c>
      <c r="I27" s="26">
        <v>1</v>
      </c>
      <c r="J27" s="26" t="s">
        <v>19</v>
      </c>
      <c r="K27" s="26" t="s">
        <v>19</v>
      </c>
      <c r="L27" s="26" t="s">
        <v>19</v>
      </c>
      <c r="M27" s="26" t="s">
        <v>19</v>
      </c>
      <c r="N27" s="26" t="s">
        <v>19</v>
      </c>
      <c r="O27" s="26" t="s">
        <v>19</v>
      </c>
      <c r="P27" s="26" t="s">
        <v>19</v>
      </c>
      <c r="Q27" s="26" t="s">
        <v>19</v>
      </c>
      <c r="R27" s="26">
        <f t="shared" si="0"/>
        <v>100</v>
      </c>
      <c r="S27" s="15" t="s">
        <v>19</v>
      </c>
      <c r="T27" s="43">
        <v>3</v>
      </c>
      <c r="U27" s="43">
        <v>3</v>
      </c>
      <c r="V27" s="43">
        <v>3</v>
      </c>
      <c r="W27" s="4"/>
    </row>
    <row r="28" spans="1:23" ht="15" customHeight="1">
      <c r="A28" s="48" t="s">
        <v>60</v>
      </c>
      <c r="B28" s="46" t="s">
        <v>61</v>
      </c>
      <c r="C28" s="43">
        <v>53.8</v>
      </c>
      <c r="D28" s="26">
        <v>36.200000000000003</v>
      </c>
      <c r="E28" s="26" t="s">
        <v>19</v>
      </c>
      <c r="F28" s="27" t="s">
        <v>19</v>
      </c>
      <c r="G28" s="26">
        <v>36.1</v>
      </c>
      <c r="H28" s="26" t="s">
        <v>19</v>
      </c>
      <c r="I28" s="26">
        <v>36.200000000000003</v>
      </c>
      <c r="J28" s="26" t="s">
        <v>19</v>
      </c>
      <c r="K28" s="26" t="s">
        <v>19</v>
      </c>
      <c r="L28" s="26" t="s">
        <v>19</v>
      </c>
      <c r="M28" s="26" t="s">
        <v>19</v>
      </c>
      <c r="N28" s="26" t="s">
        <v>19</v>
      </c>
      <c r="O28" s="26" t="s">
        <v>19</v>
      </c>
      <c r="P28" s="26" t="s">
        <v>19</v>
      </c>
      <c r="Q28" s="26" t="s">
        <v>19</v>
      </c>
      <c r="R28" s="26">
        <f t="shared" si="0"/>
        <v>100</v>
      </c>
      <c r="S28" s="15" t="s">
        <v>19</v>
      </c>
      <c r="T28" s="43">
        <v>0</v>
      </c>
      <c r="U28" s="43">
        <v>0</v>
      </c>
      <c r="V28" s="43">
        <v>0</v>
      </c>
      <c r="W28" s="4"/>
    </row>
    <row r="29" spans="1:23" ht="15" customHeight="1">
      <c r="A29" s="51" t="s">
        <v>125</v>
      </c>
      <c r="B29" s="46" t="s">
        <v>126</v>
      </c>
      <c r="C29" s="43">
        <v>0</v>
      </c>
      <c r="D29" s="26">
        <v>10</v>
      </c>
      <c r="E29" s="26"/>
      <c r="F29" s="2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15"/>
      <c r="T29" s="43">
        <v>10</v>
      </c>
      <c r="U29" s="43">
        <v>10</v>
      </c>
      <c r="V29" s="43">
        <v>10</v>
      </c>
      <c r="W29" s="4"/>
    </row>
    <row r="30" spans="1:23" ht="15" customHeight="1">
      <c r="A30" s="51" t="s">
        <v>127</v>
      </c>
      <c r="B30" s="46" t="s">
        <v>128</v>
      </c>
      <c r="C30" s="43">
        <v>0</v>
      </c>
      <c r="D30" s="26">
        <v>10</v>
      </c>
      <c r="E30" s="26"/>
      <c r="F30" s="2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15"/>
      <c r="T30" s="43">
        <v>10</v>
      </c>
      <c r="U30" s="43">
        <v>10</v>
      </c>
      <c r="V30" s="43">
        <v>10</v>
      </c>
      <c r="W30" s="4"/>
    </row>
    <row r="31" spans="1:23" ht="15" customHeight="1">
      <c r="A31" s="51" t="s">
        <v>129</v>
      </c>
      <c r="B31" s="46" t="s">
        <v>130</v>
      </c>
      <c r="C31" s="43">
        <v>0</v>
      </c>
      <c r="D31" s="26">
        <v>10</v>
      </c>
      <c r="E31" s="26"/>
      <c r="F31" s="2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5"/>
      <c r="T31" s="43">
        <v>10</v>
      </c>
      <c r="U31" s="43">
        <v>10</v>
      </c>
      <c r="V31" s="43">
        <v>10</v>
      </c>
      <c r="W31" s="4"/>
    </row>
    <row r="32" spans="1:23" ht="15" customHeight="1">
      <c r="A32" s="29" t="s">
        <v>62</v>
      </c>
      <c r="B32" s="30" t="s">
        <v>63</v>
      </c>
      <c r="C32" s="43">
        <v>4888.1000000000004</v>
      </c>
      <c r="D32" s="26">
        <v>4728.7</v>
      </c>
      <c r="E32" s="26" t="s">
        <v>19</v>
      </c>
      <c r="F32" s="27" t="s">
        <v>19</v>
      </c>
      <c r="G32" s="26">
        <v>4717.8</v>
      </c>
      <c r="H32" s="26" t="s">
        <v>19</v>
      </c>
      <c r="I32" s="26">
        <v>4728.7</v>
      </c>
      <c r="J32" s="26" t="s">
        <v>19</v>
      </c>
      <c r="K32" s="26" t="s">
        <v>19</v>
      </c>
      <c r="L32" s="26" t="s">
        <v>19</v>
      </c>
      <c r="M32" s="26" t="s">
        <v>19</v>
      </c>
      <c r="N32" s="26" t="s">
        <v>19</v>
      </c>
      <c r="O32" s="26" t="s">
        <v>19</v>
      </c>
      <c r="P32" s="26" t="s">
        <v>19</v>
      </c>
      <c r="Q32" s="26" t="s">
        <v>19</v>
      </c>
      <c r="R32" s="26">
        <f t="shared" si="0"/>
        <v>100</v>
      </c>
      <c r="S32" s="15" t="s">
        <v>19</v>
      </c>
      <c r="T32" s="43">
        <v>104</v>
      </c>
      <c r="U32" s="43">
        <v>104</v>
      </c>
      <c r="V32" s="43">
        <v>104</v>
      </c>
      <c r="W32" s="4"/>
    </row>
    <row r="33" spans="1:23" ht="50.25" customHeight="1">
      <c r="A33" s="29" t="s">
        <v>43</v>
      </c>
      <c r="B33" s="30" t="s">
        <v>64</v>
      </c>
      <c r="C33" s="43">
        <v>4709.1000000000004</v>
      </c>
      <c r="D33" s="26">
        <v>4549.6000000000004</v>
      </c>
      <c r="E33" s="26" t="s">
        <v>19</v>
      </c>
      <c r="F33" s="27" t="s">
        <v>19</v>
      </c>
      <c r="G33" s="26">
        <v>4538.8</v>
      </c>
      <c r="H33" s="26" t="s">
        <v>19</v>
      </c>
      <c r="I33" s="26">
        <v>4549.6000000000004</v>
      </c>
      <c r="J33" s="26" t="s">
        <v>19</v>
      </c>
      <c r="K33" s="26" t="s">
        <v>19</v>
      </c>
      <c r="L33" s="26" t="s">
        <v>19</v>
      </c>
      <c r="M33" s="26" t="s">
        <v>19</v>
      </c>
      <c r="N33" s="26" t="s">
        <v>19</v>
      </c>
      <c r="O33" s="26" t="s">
        <v>19</v>
      </c>
      <c r="P33" s="26" t="s">
        <v>19</v>
      </c>
      <c r="Q33" s="26" t="s">
        <v>19</v>
      </c>
      <c r="R33" s="26">
        <f t="shared" si="0"/>
        <v>100</v>
      </c>
      <c r="S33" s="15" t="s">
        <v>19</v>
      </c>
      <c r="T33" s="43">
        <v>101</v>
      </c>
      <c r="U33" s="43">
        <v>101</v>
      </c>
      <c r="V33" s="43">
        <v>101</v>
      </c>
      <c r="W33" s="4"/>
    </row>
    <row r="34" spans="1:23" ht="50.25" customHeight="1">
      <c r="A34" s="29" t="s">
        <v>45</v>
      </c>
      <c r="B34" s="30" t="s">
        <v>65</v>
      </c>
      <c r="C34" s="43">
        <v>4709.1000000000004</v>
      </c>
      <c r="D34" s="26">
        <v>4549.6000000000004</v>
      </c>
      <c r="E34" s="26" t="s">
        <v>19</v>
      </c>
      <c r="F34" s="27" t="s">
        <v>19</v>
      </c>
      <c r="G34" s="26">
        <v>4538.8</v>
      </c>
      <c r="H34" s="26" t="s">
        <v>19</v>
      </c>
      <c r="I34" s="26">
        <f t="shared" si="1"/>
        <v>4549.6000000000004</v>
      </c>
      <c r="J34" s="26" t="s">
        <v>19</v>
      </c>
      <c r="K34" s="26" t="s">
        <v>19</v>
      </c>
      <c r="L34" s="26" t="s">
        <v>19</v>
      </c>
      <c r="M34" s="26" t="s">
        <v>19</v>
      </c>
      <c r="N34" s="26" t="s">
        <v>19</v>
      </c>
      <c r="O34" s="26" t="s">
        <v>19</v>
      </c>
      <c r="P34" s="26" t="s">
        <v>19</v>
      </c>
      <c r="Q34" s="26" t="s">
        <v>19</v>
      </c>
      <c r="R34" s="26">
        <f t="shared" si="0"/>
        <v>100</v>
      </c>
      <c r="S34" s="15" t="s">
        <v>19</v>
      </c>
      <c r="T34" s="43">
        <v>101</v>
      </c>
      <c r="U34" s="43">
        <v>101</v>
      </c>
      <c r="V34" s="43">
        <v>101</v>
      </c>
      <c r="W34" s="4"/>
    </row>
    <row r="35" spans="1:23" ht="45.75" customHeight="1">
      <c r="A35" s="29" t="s">
        <v>47</v>
      </c>
      <c r="B35" s="30" t="s">
        <v>66</v>
      </c>
      <c r="C35" s="43">
        <v>4709.1000000000004</v>
      </c>
      <c r="D35" s="26">
        <v>4549.6000000000004</v>
      </c>
      <c r="E35" s="26" t="s">
        <v>19</v>
      </c>
      <c r="F35" s="27" t="s">
        <v>19</v>
      </c>
      <c r="G35" s="26">
        <v>4538.8</v>
      </c>
      <c r="H35" s="26" t="s">
        <v>19</v>
      </c>
      <c r="I35" s="26">
        <f t="shared" si="1"/>
        <v>4549.6000000000004</v>
      </c>
      <c r="J35" s="26" t="s">
        <v>19</v>
      </c>
      <c r="K35" s="26" t="s">
        <v>19</v>
      </c>
      <c r="L35" s="26" t="s">
        <v>19</v>
      </c>
      <c r="M35" s="26" t="s">
        <v>19</v>
      </c>
      <c r="N35" s="26" t="s">
        <v>19</v>
      </c>
      <c r="O35" s="26" t="s">
        <v>19</v>
      </c>
      <c r="P35" s="26" t="s">
        <v>19</v>
      </c>
      <c r="Q35" s="26" t="s">
        <v>19</v>
      </c>
      <c r="R35" s="26">
        <f t="shared" si="0"/>
        <v>100</v>
      </c>
      <c r="S35" s="15" t="s">
        <v>19</v>
      </c>
      <c r="T35" s="43">
        <v>101</v>
      </c>
      <c r="U35" s="43">
        <v>101</v>
      </c>
      <c r="V35" s="43">
        <v>101</v>
      </c>
      <c r="W35" s="4"/>
    </row>
    <row r="36" spans="1:23" ht="15" customHeight="1">
      <c r="A36" s="29" t="s">
        <v>52</v>
      </c>
      <c r="B36" s="30" t="s">
        <v>67</v>
      </c>
      <c r="C36" s="43">
        <v>179</v>
      </c>
      <c r="D36" s="26">
        <v>179.1</v>
      </c>
      <c r="E36" s="26" t="s">
        <v>19</v>
      </c>
      <c r="F36" s="27" t="s">
        <v>19</v>
      </c>
      <c r="G36" s="26">
        <v>179</v>
      </c>
      <c r="H36" s="26" t="s">
        <v>19</v>
      </c>
      <c r="I36" s="26">
        <v>179.1</v>
      </c>
      <c r="J36" s="26" t="s">
        <v>19</v>
      </c>
      <c r="K36" s="26" t="s">
        <v>19</v>
      </c>
      <c r="L36" s="26" t="s">
        <v>19</v>
      </c>
      <c r="M36" s="26" t="s">
        <v>19</v>
      </c>
      <c r="N36" s="26" t="s">
        <v>19</v>
      </c>
      <c r="O36" s="26" t="s">
        <v>19</v>
      </c>
      <c r="P36" s="26" t="s">
        <v>19</v>
      </c>
      <c r="Q36" s="26" t="s">
        <v>19</v>
      </c>
      <c r="R36" s="26">
        <f t="shared" si="0"/>
        <v>100</v>
      </c>
      <c r="S36" s="15" t="s">
        <v>19</v>
      </c>
      <c r="T36" s="43">
        <v>3</v>
      </c>
      <c r="U36" s="43">
        <v>3</v>
      </c>
      <c r="V36" s="43">
        <v>3</v>
      </c>
      <c r="W36" s="4"/>
    </row>
    <row r="37" spans="1:23" ht="15" customHeight="1">
      <c r="A37" s="29" t="s">
        <v>174</v>
      </c>
      <c r="B37" s="30" t="s">
        <v>176</v>
      </c>
      <c r="C37" s="43">
        <v>176.6</v>
      </c>
      <c r="D37" s="26"/>
      <c r="E37" s="26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15"/>
      <c r="T37" s="43"/>
      <c r="U37" s="43"/>
      <c r="V37" s="43"/>
      <c r="W37" s="4"/>
    </row>
    <row r="38" spans="1:23" ht="115.5" customHeight="1">
      <c r="A38" s="29" t="s">
        <v>175</v>
      </c>
      <c r="B38" s="30" t="s">
        <v>177</v>
      </c>
      <c r="C38" s="43">
        <v>176.6</v>
      </c>
      <c r="D38" s="26"/>
      <c r="E38" s="26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15"/>
      <c r="T38" s="43"/>
      <c r="U38" s="43"/>
      <c r="V38" s="43"/>
      <c r="W38" s="4"/>
    </row>
    <row r="39" spans="1:23" ht="15" customHeight="1">
      <c r="A39" s="29" t="s">
        <v>54</v>
      </c>
      <c r="B39" s="30" t="s">
        <v>68</v>
      </c>
      <c r="C39" s="43">
        <v>2.4</v>
      </c>
      <c r="D39" s="26">
        <v>179.1</v>
      </c>
      <c r="E39" s="26" t="s">
        <v>19</v>
      </c>
      <c r="F39" s="27" t="s">
        <v>19</v>
      </c>
      <c r="G39" s="26">
        <v>179</v>
      </c>
      <c r="H39" s="26" t="s">
        <v>19</v>
      </c>
      <c r="I39" s="26">
        <v>179.1</v>
      </c>
      <c r="J39" s="26" t="s">
        <v>19</v>
      </c>
      <c r="K39" s="26" t="s">
        <v>19</v>
      </c>
      <c r="L39" s="26" t="s">
        <v>19</v>
      </c>
      <c r="M39" s="26" t="s">
        <v>19</v>
      </c>
      <c r="N39" s="26" t="s">
        <v>19</v>
      </c>
      <c r="O39" s="26" t="s">
        <v>19</v>
      </c>
      <c r="P39" s="26" t="s">
        <v>19</v>
      </c>
      <c r="Q39" s="26" t="s">
        <v>19</v>
      </c>
      <c r="R39" s="26">
        <f t="shared" si="0"/>
        <v>100</v>
      </c>
      <c r="S39" s="15" t="s">
        <v>19</v>
      </c>
      <c r="T39" s="43">
        <v>3</v>
      </c>
      <c r="U39" s="43">
        <v>3</v>
      </c>
      <c r="V39" s="43">
        <v>3</v>
      </c>
      <c r="W39" s="4"/>
    </row>
    <row r="40" spans="1:23" ht="15" customHeight="1">
      <c r="A40" s="29" t="s">
        <v>60</v>
      </c>
      <c r="B40" s="30" t="s">
        <v>69</v>
      </c>
      <c r="C40" s="43">
        <v>2.4</v>
      </c>
      <c r="D40" s="26">
        <v>179.1</v>
      </c>
      <c r="E40" s="26" t="s">
        <v>19</v>
      </c>
      <c r="F40" s="27" t="s">
        <v>19</v>
      </c>
      <c r="G40" s="26">
        <v>179</v>
      </c>
      <c r="H40" s="26" t="s">
        <v>19</v>
      </c>
      <c r="I40" s="26">
        <v>179.1</v>
      </c>
      <c r="J40" s="26" t="s">
        <v>19</v>
      </c>
      <c r="K40" s="26" t="s">
        <v>19</v>
      </c>
      <c r="L40" s="26" t="s">
        <v>19</v>
      </c>
      <c r="M40" s="26" t="s">
        <v>19</v>
      </c>
      <c r="N40" s="26" t="s">
        <v>19</v>
      </c>
      <c r="O40" s="26" t="s">
        <v>19</v>
      </c>
      <c r="P40" s="26" t="s">
        <v>19</v>
      </c>
      <c r="Q40" s="26" t="s">
        <v>19</v>
      </c>
      <c r="R40" s="26">
        <f t="shared" si="0"/>
        <v>100</v>
      </c>
      <c r="S40" s="15" t="s">
        <v>19</v>
      </c>
      <c r="T40" s="43">
        <v>3</v>
      </c>
      <c r="U40" s="43">
        <v>3</v>
      </c>
      <c r="V40" s="43">
        <v>3</v>
      </c>
      <c r="W40" s="4"/>
    </row>
    <row r="41" spans="1:23" ht="15" customHeight="1">
      <c r="A41" s="29" t="s">
        <v>70</v>
      </c>
      <c r="B41" s="30" t="s">
        <v>71</v>
      </c>
      <c r="C41" s="43">
        <v>72.900000000000006</v>
      </c>
      <c r="D41" s="26">
        <v>60.6</v>
      </c>
      <c r="E41" s="26" t="s">
        <v>19</v>
      </c>
      <c r="F41" s="27" t="s">
        <v>19</v>
      </c>
      <c r="G41" s="26">
        <v>49.4</v>
      </c>
      <c r="H41" s="26" t="s">
        <v>19</v>
      </c>
      <c r="I41" s="26">
        <f t="shared" si="1"/>
        <v>60.6</v>
      </c>
      <c r="J41" s="26" t="s">
        <v>19</v>
      </c>
      <c r="K41" s="26" t="s">
        <v>19</v>
      </c>
      <c r="L41" s="26" t="s">
        <v>19</v>
      </c>
      <c r="M41" s="26" t="s">
        <v>19</v>
      </c>
      <c r="N41" s="26" t="s">
        <v>19</v>
      </c>
      <c r="O41" s="26" t="s">
        <v>19</v>
      </c>
      <c r="P41" s="26" t="s">
        <v>19</v>
      </c>
      <c r="Q41" s="26" t="s">
        <v>19</v>
      </c>
      <c r="R41" s="26">
        <f t="shared" si="0"/>
        <v>100</v>
      </c>
      <c r="S41" s="15" t="s">
        <v>19</v>
      </c>
      <c r="T41" s="43">
        <v>80.2</v>
      </c>
      <c r="U41" s="43">
        <v>80.2</v>
      </c>
      <c r="V41" s="43">
        <v>80.2</v>
      </c>
      <c r="W41" s="4"/>
    </row>
    <row r="42" spans="1:23" ht="15" customHeight="1">
      <c r="A42" s="29" t="s">
        <v>72</v>
      </c>
      <c r="B42" s="30" t="s">
        <v>73</v>
      </c>
      <c r="C42" s="43">
        <v>72.900000000000006</v>
      </c>
      <c r="D42" s="26">
        <v>60.6</v>
      </c>
      <c r="E42" s="26" t="s">
        <v>19</v>
      </c>
      <c r="F42" s="27" t="s">
        <v>19</v>
      </c>
      <c r="G42" s="26">
        <v>49.4</v>
      </c>
      <c r="H42" s="26" t="s">
        <v>19</v>
      </c>
      <c r="I42" s="26">
        <f t="shared" si="1"/>
        <v>60.6</v>
      </c>
      <c r="J42" s="26" t="s">
        <v>19</v>
      </c>
      <c r="K42" s="26" t="s">
        <v>19</v>
      </c>
      <c r="L42" s="26" t="s">
        <v>19</v>
      </c>
      <c r="M42" s="26" t="s">
        <v>19</v>
      </c>
      <c r="N42" s="26" t="s">
        <v>19</v>
      </c>
      <c r="O42" s="26" t="s">
        <v>19</v>
      </c>
      <c r="P42" s="26" t="s">
        <v>19</v>
      </c>
      <c r="Q42" s="26" t="s">
        <v>19</v>
      </c>
      <c r="R42" s="26">
        <f t="shared" si="0"/>
        <v>100</v>
      </c>
      <c r="S42" s="15" t="s">
        <v>19</v>
      </c>
      <c r="T42" s="43">
        <v>80.2</v>
      </c>
      <c r="U42" s="43">
        <v>80.2</v>
      </c>
      <c r="V42" s="43">
        <v>80.2</v>
      </c>
      <c r="W42" s="4"/>
    </row>
    <row r="43" spans="1:23" ht="96.75" customHeight="1">
      <c r="A43" s="29" t="s">
        <v>29</v>
      </c>
      <c r="B43" s="30" t="s">
        <v>74</v>
      </c>
      <c r="C43" s="43">
        <v>72.900000000000006</v>
      </c>
      <c r="D43" s="26">
        <v>60.6</v>
      </c>
      <c r="E43" s="26" t="s">
        <v>19</v>
      </c>
      <c r="F43" s="27" t="s">
        <v>19</v>
      </c>
      <c r="G43" s="26">
        <v>49.4</v>
      </c>
      <c r="H43" s="26" t="s">
        <v>19</v>
      </c>
      <c r="I43" s="26">
        <f t="shared" si="1"/>
        <v>60.6</v>
      </c>
      <c r="J43" s="26" t="s">
        <v>19</v>
      </c>
      <c r="K43" s="26" t="s">
        <v>19</v>
      </c>
      <c r="L43" s="26" t="s">
        <v>19</v>
      </c>
      <c r="M43" s="26" t="s">
        <v>19</v>
      </c>
      <c r="N43" s="26" t="s">
        <v>19</v>
      </c>
      <c r="O43" s="26" t="s">
        <v>19</v>
      </c>
      <c r="P43" s="26" t="s">
        <v>19</v>
      </c>
      <c r="Q43" s="26" t="s">
        <v>19</v>
      </c>
      <c r="R43" s="26">
        <f t="shared" si="0"/>
        <v>100</v>
      </c>
      <c r="S43" s="15" t="s">
        <v>19</v>
      </c>
      <c r="T43" s="43">
        <v>80.2</v>
      </c>
      <c r="U43" s="43">
        <v>80.2</v>
      </c>
      <c r="V43" s="43">
        <v>80.2</v>
      </c>
      <c r="W43" s="4"/>
    </row>
    <row r="44" spans="1:23" ht="36.75" customHeight="1">
      <c r="A44" s="29" t="s">
        <v>31</v>
      </c>
      <c r="B44" s="30" t="s">
        <v>75</v>
      </c>
      <c r="C44" s="43">
        <v>72.900000000000006</v>
      </c>
      <c r="D44" s="26">
        <v>60.6</v>
      </c>
      <c r="E44" s="26" t="s">
        <v>19</v>
      </c>
      <c r="F44" s="27" t="s">
        <v>19</v>
      </c>
      <c r="G44" s="26">
        <v>49.4</v>
      </c>
      <c r="H44" s="26" t="s">
        <v>19</v>
      </c>
      <c r="I44" s="26">
        <f t="shared" si="1"/>
        <v>60.6</v>
      </c>
      <c r="J44" s="26" t="s">
        <v>19</v>
      </c>
      <c r="K44" s="26" t="s">
        <v>19</v>
      </c>
      <c r="L44" s="26" t="s">
        <v>19</v>
      </c>
      <c r="M44" s="26" t="s">
        <v>19</v>
      </c>
      <c r="N44" s="26" t="s">
        <v>19</v>
      </c>
      <c r="O44" s="26" t="s">
        <v>19</v>
      </c>
      <c r="P44" s="26" t="s">
        <v>19</v>
      </c>
      <c r="Q44" s="26" t="s">
        <v>19</v>
      </c>
      <c r="R44" s="26">
        <f t="shared" si="0"/>
        <v>100</v>
      </c>
      <c r="S44" s="15" t="s">
        <v>19</v>
      </c>
      <c r="T44" s="43">
        <v>80.2</v>
      </c>
      <c r="U44" s="43">
        <v>80.2</v>
      </c>
      <c r="V44" s="43">
        <v>80.2</v>
      </c>
      <c r="W44" s="4"/>
    </row>
    <row r="45" spans="1:23" ht="35.25" customHeight="1">
      <c r="A45" s="29" t="s">
        <v>33</v>
      </c>
      <c r="B45" s="30" t="s">
        <v>76</v>
      </c>
      <c r="C45" s="43">
        <v>53.8</v>
      </c>
      <c r="D45" s="26">
        <v>46.5</v>
      </c>
      <c r="E45" s="26" t="s">
        <v>19</v>
      </c>
      <c r="F45" s="27" t="s">
        <v>19</v>
      </c>
      <c r="G45" s="26">
        <v>35.799999999999997</v>
      </c>
      <c r="H45" s="26" t="s">
        <v>19</v>
      </c>
      <c r="I45" s="26">
        <f t="shared" si="1"/>
        <v>46.5</v>
      </c>
      <c r="J45" s="26" t="s">
        <v>19</v>
      </c>
      <c r="K45" s="26" t="s">
        <v>19</v>
      </c>
      <c r="L45" s="26" t="s">
        <v>19</v>
      </c>
      <c r="M45" s="26" t="s">
        <v>19</v>
      </c>
      <c r="N45" s="26" t="s">
        <v>19</v>
      </c>
      <c r="O45" s="26" t="s">
        <v>19</v>
      </c>
      <c r="P45" s="26" t="s">
        <v>19</v>
      </c>
      <c r="Q45" s="26" t="s">
        <v>19</v>
      </c>
      <c r="R45" s="26">
        <f t="shared" si="0"/>
        <v>100</v>
      </c>
      <c r="S45" s="15" t="s">
        <v>19</v>
      </c>
      <c r="T45" s="43">
        <v>61.6</v>
      </c>
      <c r="U45" s="43">
        <v>61.6</v>
      </c>
      <c r="V45" s="43">
        <v>61.6</v>
      </c>
      <c r="W45" s="4"/>
    </row>
    <row r="46" spans="1:23" ht="64.5" customHeight="1">
      <c r="A46" s="29" t="s">
        <v>35</v>
      </c>
      <c r="B46" s="30" t="s">
        <v>77</v>
      </c>
      <c r="C46" s="43">
        <v>19.100000000000001</v>
      </c>
      <c r="D46" s="26">
        <v>14.1</v>
      </c>
      <c r="E46" s="26" t="s">
        <v>19</v>
      </c>
      <c r="F46" s="27" t="s">
        <v>19</v>
      </c>
      <c r="G46" s="26">
        <v>13.6</v>
      </c>
      <c r="H46" s="26" t="s">
        <v>19</v>
      </c>
      <c r="I46" s="26">
        <f t="shared" si="1"/>
        <v>14.1</v>
      </c>
      <c r="J46" s="26" t="s">
        <v>19</v>
      </c>
      <c r="K46" s="26" t="s">
        <v>19</v>
      </c>
      <c r="L46" s="26" t="s">
        <v>19</v>
      </c>
      <c r="M46" s="26" t="s">
        <v>19</v>
      </c>
      <c r="N46" s="26" t="s">
        <v>19</v>
      </c>
      <c r="O46" s="26" t="s">
        <v>19</v>
      </c>
      <c r="P46" s="26" t="s">
        <v>19</v>
      </c>
      <c r="Q46" s="26" t="s">
        <v>19</v>
      </c>
      <c r="R46" s="26">
        <f t="shared" si="0"/>
        <v>100</v>
      </c>
      <c r="S46" s="15" t="s">
        <v>19</v>
      </c>
      <c r="T46" s="43">
        <v>18.600000000000001</v>
      </c>
      <c r="U46" s="43">
        <v>18.600000000000001</v>
      </c>
      <c r="V46" s="43">
        <v>18.600000000000001</v>
      </c>
      <c r="W46" s="4"/>
    </row>
    <row r="47" spans="1:23" ht="39" customHeight="1">
      <c r="A47" s="29" t="s">
        <v>78</v>
      </c>
      <c r="B47" s="30" t="s">
        <v>79</v>
      </c>
      <c r="C47" s="43">
        <v>0</v>
      </c>
      <c r="D47" s="26">
        <v>10</v>
      </c>
      <c r="E47" s="26" t="s">
        <v>19</v>
      </c>
      <c r="F47" s="27" t="s">
        <v>19</v>
      </c>
      <c r="G47" s="26">
        <v>0</v>
      </c>
      <c r="H47" s="26" t="s">
        <v>19</v>
      </c>
      <c r="I47" s="26">
        <f t="shared" si="1"/>
        <v>10</v>
      </c>
      <c r="J47" s="26" t="s">
        <v>19</v>
      </c>
      <c r="K47" s="26" t="s">
        <v>19</v>
      </c>
      <c r="L47" s="26" t="s">
        <v>19</v>
      </c>
      <c r="M47" s="26" t="s">
        <v>19</v>
      </c>
      <c r="N47" s="26" t="s">
        <v>19</v>
      </c>
      <c r="O47" s="26" t="s">
        <v>19</v>
      </c>
      <c r="P47" s="26" t="s">
        <v>19</v>
      </c>
      <c r="Q47" s="26" t="s">
        <v>19</v>
      </c>
      <c r="R47" s="26">
        <f t="shared" si="0"/>
        <v>100</v>
      </c>
      <c r="S47" s="15" t="s">
        <v>19</v>
      </c>
      <c r="T47" s="43">
        <v>10</v>
      </c>
      <c r="U47" s="43">
        <v>10</v>
      </c>
      <c r="V47" s="43">
        <v>10</v>
      </c>
      <c r="W47" s="4"/>
    </row>
    <row r="48" spans="1:23" ht="15" customHeight="1">
      <c r="A48" s="29" t="s">
        <v>80</v>
      </c>
      <c r="B48" s="30" t="s">
        <v>81</v>
      </c>
      <c r="C48" s="43">
        <v>0</v>
      </c>
      <c r="D48" s="26">
        <v>10</v>
      </c>
      <c r="E48" s="26" t="s">
        <v>19</v>
      </c>
      <c r="F48" s="27" t="s">
        <v>19</v>
      </c>
      <c r="G48" s="26">
        <v>0</v>
      </c>
      <c r="H48" s="26" t="s">
        <v>19</v>
      </c>
      <c r="I48" s="26">
        <f t="shared" si="1"/>
        <v>10</v>
      </c>
      <c r="J48" s="26" t="s">
        <v>19</v>
      </c>
      <c r="K48" s="26" t="s">
        <v>19</v>
      </c>
      <c r="L48" s="26" t="s">
        <v>19</v>
      </c>
      <c r="M48" s="26" t="s">
        <v>19</v>
      </c>
      <c r="N48" s="26" t="s">
        <v>19</v>
      </c>
      <c r="O48" s="26" t="s">
        <v>19</v>
      </c>
      <c r="P48" s="26" t="s">
        <v>19</v>
      </c>
      <c r="Q48" s="26" t="s">
        <v>19</v>
      </c>
      <c r="R48" s="26">
        <f t="shared" si="0"/>
        <v>100</v>
      </c>
      <c r="S48" s="15" t="s">
        <v>19</v>
      </c>
      <c r="T48" s="43">
        <v>10</v>
      </c>
      <c r="U48" s="43">
        <v>10</v>
      </c>
      <c r="V48" s="43">
        <v>10</v>
      </c>
      <c r="W48" s="4"/>
    </row>
    <row r="49" spans="1:23" ht="47.25" customHeight="1">
      <c r="A49" s="29" t="s">
        <v>43</v>
      </c>
      <c r="B49" s="30" t="s">
        <v>82</v>
      </c>
      <c r="C49" s="43">
        <v>0</v>
      </c>
      <c r="D49" s="26">
        <v>10</v>
      </c>
      <c r="E49" s="26" t="s">
        <v>19</v>
      </c>
      <c r="F49" s="27" t="s">
        <v>19</v>
      </c>
      <c r="G49" s="26">
        <v>0</v>
      </c>
      <c r="H49" s="26" t="s">
        <v>19</v>
      </c>
      <c r="I49" s="26">
        <f t="shared" si="1"/>
        <v>10</v>
      </c>
      <c r="J49" s="26" t="s">
        <v>19</v>
      </c>
      <c r="K49" s="26" t="s">
        <v>19</v>
      </c>
      <c r="L49" s="26" t="s">
        <v>19</v>
      </c>
      <c r="M49" s="26" t="s">
        <v>19</v>
      </c>
      <c r="N49" s="26" t="s">
        <v>19</v>
      </c>
      <c r="O49" s="26" t="s">
        <v>19</v>
      </c>
      <c r="P49" s="26" t="s">
        <v>19</v>
      </c>
      <c r="Q49" s="26" t="s">
        <v>19</v>
      </c>
      <c r="R49" s="26">
        <f t="shared" si="0"/>
        <v>100</v>
      </c>
      <c r="S49" s="15" t="s">
        <v>19</v>
      </c>
      <c r="T49" s="43">
        <v>10</v>
      </c>
      <c r="U49" s="43">
        <v>10</v>
      </c>
      <c r="V49" s="43">
        <v>10</v>
      </c>
      <c r="W49" s="4"/>
    </row>
    <row r="50" spans="1:23" ht="50.25" customHeight="1">
      <c r="A50" s="29" t="s">
        <v>45</v>
      </c>
      <c r="B50" s="30" t="s">
        <v>83</v>
      </c>
      <c r="C50" s="43">
        <v>0</v>
      </c>
      <c r="D50" s="26">
        <v>10</v>
      </c>
      <c r="E50" s="26" t="s">
        <v>19</v>
      </c>
      <c r="F50" s="27" t="s">
        <v>19</v>
      </c>
      <c r="G50" s="26">
        <v>0</v>
      </c>
      <c r="H50" s="26" t="s">
        <v>19</v>
      </c>
      <c r="I50" s="26">
        <f t="shared" si="1"/>
        <v>10</v>
      </c>
      <c r="J50" s="26" t="s">
        <v>19</v>
      </c>
      <c r="K50" s="26" t="s">
        <v>19</v>
      </c>
      <c r="L50" s="26" t="s">
        <v>19</v>
      </c>
      <c r="M50" s="26" t="s">
        <v>19</v>
      </c>
      <c r="N50" s="26" t="s">
        <v>19</v>
      </c>
      <c r="O50" s="26" t="s">
        <v>19</v>
      </c>
      <c r="P50" s="26" t="s">
        <v>19</v>
      </c>
      <c r="Q50" s="26" t="s">
        <v>19</v>
      </c>
      <c r="R50" s="26">
        <f t="shared" si="0"/>
        <v>100</v>
      </c>
      <c r="S50" s="15" t="s">
        <v>19</v>
      </c>
      <c r="T50" s="43">
        <v>10</v>
      </c>
      <c r="U50" s="43">
        <v>10</v>
      </c>
      <c r="V50" s="43">
        <v>10</v>
      </c>
      <c r="W50" s="4"/>
    </row>
    <row r="51" spans="1:23" ht="45.75" customHeight="1">
      <c r="A51" s="29" t="s">
        <v>47</v>
      </c>
      <c r="B51" s="30" t="s">
        <v>84</v>
      </c>
      <c r="C51" s="43">
        <v>0</v>
      </c>
      <c r="D51" s="26">
        <v>10</v>
      </c>
      <c r="E51" s="26" t="s">
        <v>19</v>
      </c>
      <c r="F51" s="27" t="s">
        <v>19</v>
      </c>
      <c r="G51" s="26">
        <v>0</v>
      </c>
      <c r="H51" s="26" t="s">
        <v>19</v>
      </c>
      <c r="I51" s="26">
        <f t="shared" si="1"/>
        <v>10</v>
      </c>
      <c r="J51" s="26" t="s">
        <v>19</v>
      </c>
      <c r="K51" s="26" t="s">
        <v>19</v>
      </c>
      <c r="L51" s="26" t="s">
        <v>19</v>
      </c>
      <c r="M51" s="26" t="s">
        <v>19</v>
      </c>
      <c r="N51" s="26" t="s">
        <v>19</v>
      </c>
      <c r="O51" s="26" t="s">
        <v>19</v>
      </c>
      <c r="P51" s="26" t="s">
        <v>19</v>
      </c>
      <c r="Q51" s="26" t="s">
        <v>19</v>
      </c>
      <c r="R51" s="26">
        <f t="shared" si="0"/>
        <v>100</v>
      </c>
      <c r="S51" s="15" t="s">
        <v>19</v>
      </c>
      <c r="T51" s="43">
        <v>10</v>
      </c>
      <c r="U51" s="43">
        <v>10</v>
      </c>
      <c r="V51" s="43">
        <v>10</v>
      </c>
      <c r="W51" s="4"/>
    </row>
    <row r="52" spans="1:23" ht="15" customHeight="1">
      <c r="A52" s="29" t="s">
        <v>85</v>
      </c>
      <c r="B52" s="30" t="s">
        <v>86</v>
      </c>
      <c r="C52" s="43">
        <v>13.7</v>
      </c>
      <c r="D52" s="26">
        <v>0</v>
      </c>
      <c r="E52" s="26" t="s">
        <v>19</v>
      </c>
      <c r="F52" s="27" t="s">
        <v>19</v>
      </c>
      <c r="G52" s="26">
        <v>0</v>
      </c>
      <c r="H52" s="26" t="s">
        <v>19</v>
      </c>
      <c r="I52" s="26">
        <v>0</v>
      </c>
      <c r="J52" s="26" t="s">
        <v>19</v>
      </c>
      <c r="K52" s="26" t="s">
        <v>19</v>
      </c>
      <c r="L52" s="26" t="s">
        <v>19</v>
      </c>
      <c r="M52" s="26" t="s">
        <v>19</v>
      </c>
      <c r="N52" s="26" t="s">
        <v>19</v>
      </c>
      <c r="O52" s="26" t="s">
        <v>19</v>
      </c>
      <c r="P52" s="26" t="s">
        <v>19</v>
      </c>
      <c r="Q52" s="26" t="s">
        <v>19</v>
      </c>
      <c r="R52" s="26">
        <v>0</v>
      </c>
      <c r="S52" s="15" t="s">
        <v>19</v>
      </c>
      <c r="T52" s="43">
        <v>0</v>
      </c>
      <c r="U52" s="43">
        <v>0</v>
      </c>
      <c r="V52" s="43">
        <v>0</v>
      </c>
      <c r="W52" s="4"/>
    </row>
    <row r="53" spans="1:23" ht="15" customHeight="1">
      <c r="A53" s="29" t="s">
        <v>87</v>
      </c>
      <c r="B53" s="30" t="s">
        <v>88</v>
      </c>
      <c r="C53" s="43">
        <v>13.7</v>
      </c>
      <c r="D53" s="26">
        <v>0</v>
      </c>
      <c r="E53" s="26" t="s">
        <v>19</v>
      </c>
      <c r="F53" s="27" t="s">
        <v>19</v>
      </c>
      <c r="G53" s="26">
        <v>0</v>
      </c>
      <c r="H53" s="26" t="s">
        <v>19</v>
      </c>
      <c r="I53" s="26">
        <f t="shared" si="1"/>
        <v>0</v>
      </c>
      <c r="J53" s="26" t="s">
        <v>19</v>
      </c>
      <c r="K53" s="26" t="s">
        <v>19</v>
      </c>
      <c r="L53" s="26" t="s">
        <v>19</v>
      </c>
      <c r="M53" s="26" t="s">
        <v>19</v>
      </c>
      <c r="N53" s="26" t="s">
        <v>19</v>
      </c>
      <c r="O53" s="26" t="s">
        <v>19</v>
      </c>
      <c r="P53" s="26" t="s">
        <v>19</v>
      </c>
      <c r="Q53" s="26" t="s">
        <v>19</v>
      </c>
      <c r="R53" s="26">
        <v>0</v>
      </c>
      <c r="S53" s="15" t="s">
        <v>19</v>
      </c>
      <c r="T53" s="43">
        <v>0</v>
      </c>
      <c r="U53" s="43">
        <v>0</v>
      </c>
      <c r="V53" s="43">
        <v>0</v>
      </c>
      <c r="W53" s="4"/>
    </row>
    <row r="54" spans="1:23" ht="48.75" customHeight="1">
      <c r="A54" s="29" t="s">
        <v>43</v>
      </c>
      <c r="B54" s="30" t="s">
        <v>89</v>
      </c>
      <c r="C54" s="43">
        <v>13.7</v>
      </c>
      <c r="D54" s="26">
        <v>0</v>
      </c>
      <c r="E54" s="26" t="s">
        <v>19</v>
      </c>
      <c r="F54" s="27" t="s">
        <v>19</v>
      </c>
      <c r="G54" s="26">
        <v>0</v>
      </c>
      <c r="H54" s="26" t="s">
        <v>19</v>
      </c>
      <c r="I54" s="26">
        <f t="shared" si="1"/>
        <v>0</v>
      </c>
      <c r="J54" s="26" t="s">
        <v>19</v>
      </c>
      <c r="K54" s="26" t="s">
        <v>19</v>
      </c>
      <c r="L54" s="26" t="s">
        <v>19</v>
      </c>
      <c r="M54" s="26" t="s">
        <v>19</v>
      </c>
      <c r="N54" s="26" t="s">
        <v>19</v>
      </c>
      <c r="O54" s="26" t="s">
        <v>19</v>
      </c>
      <c r="P54" s="26" t="s">
        <v>19</v>
      </c>
      <c r="Q54" s="26" t="s">
        <v>19</v>
      </c>
      <c r="R54" s="26">
        <v>0</v>
      </c>
      <c r="S54" s="15" t="s">
        <v>19</v>
      </c>
      <c r="T54" s="43">
        <f t="shared" ref="T54:U55" si="2">T55</f>
        <v>0</v>
      </c>
      <c r="U54" s="43">
        <f t="shared" si="2"/>
        <v>0</v>
      </c>
      <c r="V54" s="43">
        <v>0</v>
      </c>
      <c r="W54" s="4"/>
    </row>
    <row r="55" spans="1:23" ht="47.25" customHeight="1">
      <c r="A55" s="29" t="s">
        <v>45</v>
      </c>
      <c r="B55" s="30" t="s">
        <v>90</v>
      </c>
      <c r="C55" s="43">
        <v>13.7</v>
      </c>
      <c r="D55" s="26">
        <v>0</v>
      </c>
      <c r="E55" s="26" t="s">
        <v>19</v>
      </c>
      <c r="F55" s="27" t="s">
        <v>19</v>
      </c>
      <c r="G55" s="26">
        <v>0</v>
      </c>
      <c r="H55" s="26" t="s">
        <v>19</v>
      </c>
      <c r="I55" s="26">
        <f t="shared" si="1"/>
        <v>0</v>
      </c>
      <c r="J55" s="26" t="s">
        <v>19</v>
      </c>
      <c r="K55" s="26" t="s">
        <v>19</v>
      </c>
      <c r="L55" s="26" t="s">
        <v>19</v>
      </c>
      <c r="M55" s="26" t="s">
        <v>19</v>
      </c>
      <c r="N55" s="26" t="s">
        <v>19</v>
      </c>
      <c r="O55" s="26" t="s">
        <v>19</v>
      </c>
      <c r="P55" s="26" t="s">
        <v>19</v>
      </c>
      <c r="Q55" s="26" t="s">
        <v>19</v>
      </c>
      <c r="R55" s="26">
        <v>0</v>
      </c>
      <c r="S55" s="15" t="s">
        <v>19</v>
      </c>
      <c r="T55" s="43">
        <f t="shared" si="2"/>
        <v>0</v>
      </c>
      <c r="U55" s="43">
        <f t="shared" si="2"/>
        <v>0</v>
      </c>
      <c r="V55" s="43">
        <v>0</v>
      </c>
      <c r="W55" s="4"/>
    </row>
    <row r="56" spans="1:23" ht="48.75" customHeight="1">
      <c r="A56" s="29" t="s">
        <v>47</v>
      </c>
      <c r="B56" s="30" t="s">
        <v>91</v>
      </c>
      <c r="C56" s="43">
        <v>13.7</v>
      </c>
      <c r="D56" s="26">
        <v>0</v>
      </c>
      <c r="E56" s="26" t="s">
        <v>19</v>
      </c>
      <c r="F56" s="27" t="s">
        <v>19</v>
      </c>
      <c r="G56" s="26">
        <v>0</v>
      </c>
      <c r="H56" s="26" t="s">
        <v>19</v>
      </c>
      <c r="I56" s="26">
        <f t="shared" si="1"/>
        <v>0</v>
      </c>
      <c r="J56" s="26" t="s">
        <v>19</v>
      </c>
      <c r="K56" s="26" t="s">
        <v>19</v>
      </c>
      <c r="L56" s="26" t="s">
        <v>19</v>
      </c>
      <c r="M56" s="26" t="s">
        <v>19</v>
      </c>
      <c r="N56" s="26" t="s">
        <v>19</v>
      </c>
      <c r="O56" s="26" t="s">
        <v>19</v>
      </c>
      <c r="P56" s="26" t="s">
        <v>19</v>
      </c>
      <c r="Q56" s="26" t="s">
        <v>19</v>
      </c>
      <c r="R56" s="26">
        <v>0</v>
      </c>
      <c r="S56" s="15" t="s">
        <v>19</v>
      </c>
      <c r="T56" s="43">
        <f>I56</f>
        <v>0</v>
      </c>
      <c r="U56" s="43">
        <f>T56</f>
        <v>0</v>
      </c>
      <c r="V56" s="43">
        <v>0</v>
      </c>
      <c r="W56" s="4"/>
    </row>
    <row r="57" spans="1:23" ht="33" customHeight="1">
      <c r="A57" s="29" t="s">
        <v>92</v>
      </c>
      <c r="B57" s="30" t="s">
        <v>93</v>
      </c>
      <c r="C57" s="43">
        <v>39.4</v>
      </c>
      <c r="D57" s="26">
        <v>451.8</v>
      </c>
      <c r="E57" s="26" t="s">
        <v>19</v>
      </c>
      <c r="F57" s="27" t="s">
        <v>19</v>
      </c>
      <c r="G57" s="26">
        <v>31.7</v>
      </c>
      <c r="H57" s="26" t="s">
        <v>19</v>
      </c>
      <c r="I57" s="26">
        <f t="shared" si="1"/>
        <v>451.8</v>
      </c>
      <c r="J57" s="26" t="s">
        <v>19</v>
      </c>
      <c r="K57" s="26" t="s">
        <v>19</v>
      </c>
      <c r="L57" s="26" t="s">
        <v>19</v>
      </c>
      <c r="M57" s="26" t="s">
        <v>19</v>
      </c>
      <c r="N57" s="26" t="s">
        <v>19</v>
      </c>
      <c r="O57" s="26" t="s">
        <v>19</v>
      </c>
      <c r="P57" s="26" t="s">
        <v>19</v>
      </c>
      <c r="Q57" s="26" t="s">
        <v>19</v>
      </c>
      <c r="R57" s="26">
        <f t="shared" si="0"/>
        <v>100</v>
      </c>
      <c r="S57" s="15" t="s">
        <v>19</v>
      </c>
      <c r="T57" s="43">
        <v>197.2</v>
      </c>
      <c r="U57" s="43">
        <v>176.3</v>
      </c>
      <c r="V57" s="43">
        <v>228</v>
      </c>
      <c r="W57" s="4"/>
    </row>
    <row r="58" spans="1:23" ht="22.5" customHeight="1">
      <c r="A58" s="29" t="s">
        <v>120</v>
      </c>
      <c r="B58" s="30" t="s">
        <v>116</v>
      </c>
      <c r="C58" s="43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4"/>
    </row>
    <row r="59" spans="1:23" ht="51" customHeight="1">
      <c r="A59" s="29" t="s">
        <v>43</v>
      </c>
      <c r="B59" s="30" t="s">
        <v>117</v>
      </c>
      <c r="C59" s="43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4"/>
    </row>
    <row r="60" spans="1:23" ht="51" customHeight="1">
      <c r="A60" s="29" t="s">
        <v>45</v>
      </c>
      <c r="B60" s="30" t="s">
        <v>118</v>
      </c>
      <c r="C60" s="43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4"/>
    </row>
    <row r="61" spans="1:23" ht="51" customHeight="1">
      <c r="A61" s="29" t="s">
        <v>47</v>
      </c>
      <c r="B61" s="30" t="s">
        <v>119</v>
      </c>
      <c r="C61" s="43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4"/>
    </row>
    <row r="62" spans="1:23" ht="15" customHeight="1">
      <c r="A62" s="29" t="s">
        <v>94</v>
      </c>
      <c r="B62" s="30" t="s">
        <v>95</v>
      </c>
      <c r="C62" s="43">
        <v>39.4</v>
      </c>
      <c r="D62" s="26">
        <v>451.8</v>
      </c>
      <c r="E62" s="26" t="s">
        <v>19</v>
      </c>
      <c r="F62" s="27" t="s">
        <v>19</v>
      </c>
      <c r="G62" s="26">
        <v>31.7</v>
      </c>
      <c r="H62" s="26" t="s">
        <v>19</v>
      </c>
      <c r="I62" s="26">
        <f t="shared" si="1"/>
        <v>451.8</v>
      </c>
      <c r="J62" s="26" t="s">
        <v>19</v>
      </c>
      <c r="K62" s="26" t="s">
        <v>19</v>
      </c>
      <c r="L62" s="26" t="s">
        <v>19</v>
      </c>
      <c r="M62" s="26" t="s">
        <v>19</v>
      </c>
      <c r="N62" s="26" t="s">
        <v>19</v>
      </c>
      <c r="O62" s="26" t="s">
        <v>19</v>
      </c>
      <c r="P62" s="26" t="s">
        <v>19</v>
      </c>
      <c r="Q62" s="26" t="s">
        <v>19</v>
      </c>
      <c r="R62" s="26">
        <f t="shared" si="0"/>
        <v>100</v>
      </c>
      <c r="S62" s="15" t="s">
        <v>19</v>
      </c>
      <c r="T62" s="43">
        <v>197.2</v>
      </c>
      <c r="U62" s="43">
        <v>176.3</v>
      </c>
      <c r="V62" s="43">
        <v>228</v>
      </c>
      <c r="W62" s="4"/>
    </row>
    <row r="63" spans="1:23" ht="50.25" customHeight="1">
      <c r="A63" s="29" t="s">
        <v>43</v>
      </c>
      <c r="B63" s="30" t="s">
        <v>96</v>
      </c>
      <c r="C63" s="43">
        <v>39.4</v>
      </c>
      <c r="D63" s="26">
        <v>31.8</v>
      </c>
      <c r="E63" s="26" t="s">
        <v>19</v>
      </c>
      <c r="F63" s="27" t="s">
        <v>19</v>
      </c>
      <c r="G63" s="26">
        <v>31.7</v>
      </c>
      <c r="H63" s="26" t="s">
        <v>19</v>
      </c>
      <c r="I63" s="26">
        <f t="shared" si="1"/>
        <v>31.8</v>
      </c>
      <c r="J63" s="26" t="s">
        <v>19</v>
      </c>
      <c r="K63" s="26" t="s">
        <v>19</v>
      </c>
      <c r="L63" s="26" t="s">
        <v>19</v>
      </c>
      <c r="M63" s="26" t="s">
        <v>19</v>
      </c>
      <c r="N63" s="26" t="s">
        <v>19</v>
      </c>
      <c r="O63" s="26" t="s">
        <v>19</v>
      </c>
      <c r="P63" s="26" t="s">
        <v>19</v>
      </c>
      <c r="Q63" s="26" t="s">
        <v>19</v>
      </c>
      <c r="R63" s="26">
        <f t="shared" si="0"/>
        <v>100</v>
      </c>
      <c r="S63" s="15" t="s">
        <v>19</v>
      </c>
      <c r="T63" s="43">
        <v>197.2</v>
      </c>
      <c r="U63" s="43">
        <v>176.3</v>
      </c>
      <c r="V63" s="43">
        <v>228</v>
      </c>
      <c r="W63" s="4"/>
    </row>
    <row r="64" spans="1:23" ht="45.75" customHeight="1">
      <c r="A64" s="29" t="s">
        <v>45</v>
      </c>
      <c r="B64" s="30" t="s">
        <v>97</v>
      </c>
      <c r="C64" s="43">
        <v>39.4</v>
      </c>
      <c r="D64" s="26">
        <v>31.8</v>
      </c>
      <c r="E64" s="26" t="s">
        <v>19</v>
      </c>
      <c r="F64" s="27" t="s">
        <v>19</v>
      </c>
      <c r="G64" s="26">
        <v>31.7</v>
      </c>
      <c r="H64" s="26" t="s">
        <v>19</v>
      </c>
      <c r="I64" s="26">
        <f t="shared" si="1"/>
        <v>31.8</v>
      </c>
      <c r="J64" s="26" t="s">
        <v>19</v>
      </c>
      <c r="K64" s="26" t="s">
        <v>19</v>
      </c>
      <c r="L64" s="26" t="s">
        <v>19</v>
      </c>
      <c r="M64" s="26" t="s">
        <v>19</v>
      </c>
      <c r="N64" s="26" t="s">
        <v>19</v>
      </c>
      <c r="O64" s="26" t="s">
        <v>19</v>
      </c>
      <c r="P64" s="26" t="s">
        <v>19</v>
      </c>
      <c r="Q64" s="26" t="s">
        <v>19</v>
      </c>
      <c r="R64" s="26">
        <f t="shared" ref="R64:R92" si="3">I64*100/D64</f>
        <v>100</v>
      </c>
      <c r="S64" s="15" t="s">
        <v>19</v>
      </c>
      <c r="T64" s="43">
        <v>197.2</v>
      </c>
      <c r="U64" s="43">
        <v>176.3</v>
      </c>
      <c r="V64" s="43">
        <v>228</v>
      </c>
      <c r="W64" s="4"/>
    </row>
    <row r="65" spans="1:23" ht="49.5" customHeight="1">
      <c r="A65" s="29" t="s">
        <v>47</v>
      </c>
      <c r="B65" s="30" t="s">
        <v>98</v>
      </c>
      <c r="C65" s="43">
        <v>39.4</v>
      </c>
      <c r="D65" s="26">
        <v>31.8</v>
      </c>
      <c r="E65" s="26" t="s">
        <v>19</v>
      </c>
      <c r="F65" s="27" t="s">
        <v>19</v>
      </c>
      <c r="G65" s="26">
        <v>31.7</v>
      </c>
      <c r="H65" s="26" t="s">
        <v>19</v>
      </c>
      <c r="I65" s="26">
        <f t="shared" si="1"/>
        <v>31.8</v>
      </c>
      <c r="J65" s="26" t="s">
        <v>19</v>
      </c>
      <c r="K65" s="26" t="s">
        <v>19</v>
      </c>
      <c r="L65" s="26" t="s">
        <v>19</v>
      </c>
      <c r="M65" s="26" t="s">
        <v>19</v>
      </c>
      <c r="N65" s="26" t="s">
        <v>19</v>
      </c>
      <c r="O65" s="26" t="s">
        <v>19</v>
      </c>
      <c r="P65" s="26" t="s">
        <v>19</v>
      </c>
      <c r="Q65" s="26" t="s">
        <v>19</v>
      </c>
      <c r="R65" s="26">
        <f t="shared" si="3"/>
        <v>100</v>
      </c>
      <c r="S65" s="15" t="s">
        <v>19</v>
      </c>
      <c r="T65" s="43">
        <v>197.2</v>
      </c>
      <c r="U65" s="43">
        <v>176.3</v>
      </c>
      <c r="V65" s="43">
        <v>228</v>
      </c>
      <c r="W65" s="4"/>
    </row>
    <row r="66" spans="1:23" ht="21.75" customHeight="1">
      <c r="A66" s="29" t="s">
        <v>161</v>
      </c>
      <c r="B66" s="30" t="s">
        <v>162</v>
      </c>
      <c r="C66" s="43">
        <v>0</v>
      </c>
      <c r="D66" s="26">
        <v>420</v>
      </c>
      <c r="E66" s="26"/>
      <c r="F66" s="27"/>
      <c r="G66" s="26">
        <v>0</v>
      </c>
      <c r="H66" s="26"/>
      <c r="I66" s="26">
        <f t="shared" si="1"/>
        <v>420</v>
      </c>
      <c r="J66" s="26"/>
      <c r="K66" s="26"/>
      <c r="L66" s="26"/>
      <c r="M66" s="26"/>
      <c r="N66" s="26"/>
      <c r="O66" s="26"/>
      <c r="P66" s="26"/>
      <c r="Q66" s="26"/>
      <c r="R66" s="26">
        <f t="shared" si="3"/>
        <v>100</v>
      </c>
      <c r="S66" s="15"/>
      <c r="T66" s="43">
        <v>0</v>
      </c>
      <c r="U66" s="43">
        <v>0</v>
      </c>
      <c r="V66" s="43">
        <v>0</v>
      </c>
      <c r="W66" s="4"/>
    </row>
    <row r="67" spans="1:23" ht="21.75" customHeight="1">
      <c r="A67" s="29" t="s">
        <v>163</v>
      </c>
      <c r="B67" s="30" t="s">
        <v>164</v>
      </c>
      <c r="C67" s="43">
        <v>0</v>
      </c>
      <c r="D67" s="26">
        <v>420</v>
      </c>
      <c r="E67" s="26"/>
      <c r="F67" s="27"/>
      <c r="G67" s="26">
        <v>0</v>
      </c>
      <c r="H67" s="26"/>
      <c r="I67" s="26">
        <f t="shared" si="1"/>
        <v>420</v>
      </c>
      <c r="J67" s="26"/>
      <c r="K67" s="26"/>
      <c r="L67" s="26"/>
      <c r="M67" s="26"/>
      <c r="N67" s="26"/>
      <c r="O67" s="26"/>
      <c r="P67" s="26"/>
      <c r="Q67" s="26"/>
      <c r="R67" s="26">
        <f t="shared" si="3"/>
        <v>100</v>
      </c>
      <c r="S67" s="15"/>
      <c r="T67" s="43">
        <v>0</v>
      </c>
      <c r="U67" s="43">
        <v>0</v>
      </c>
      <c r="V67" s="43">
        <v>0</v>
      </c>
      <c r="W67" s="4"/>
    </row>
    <row r="68" spans="1:23" ht="15" customHeight="1">
      <c r="A68" s="29" t="s">
        <v>99</v>
      </c>
      <c r="B68" s="30" t="s">
        <v>100</v>
      </c>
      <c r="C68" s="43">
        <v>1676.1</v>
      </c>
      <c r="D68" s="26">
        <v>1784.5</v>
      </c>
      <c r="E68" s="26" t="s">
        <v>19</v>
      </c>
      <c r="F68" s="27" t="s">
        <v>19</v>
      </c>
      <c r="G68" s="26">
        <v>1260.5</v>
      </c>
      <c r="H68" s="26" t="s">
        <v>19</v>
      </c>
      <c r="I68" s="26">
        <f t="shared" ref="I68:I92" si="4">D68</f>
        <v>1784.5</v>
      </c>
      <c r="J68" s="26" t="s">
        <v>19</v>
      </c>
      <c r="K68" s="26" t="s">
        <v>19</v>
      </c>
      <c r="L68" s="26" t="s">
        <v>19</v>
      </c>
      <c r="M68" s="26" t="s">
        <v>19</v>
      </c>
      <c r="N68" s="26" t="s">
        <v>19</v>
      </c>
      <c r="O68" s="26" t="s">
        <v>19</v>
      </c>
      <c r="P68" s="26" t="s">
        <v>19</v>
      </c>
      <c r="Q68" s="26" t="s">
        <v>19</v>
      </c>
      <c r="R68" s="26">
        <f t="shared" si="3"/>
        <v>100</v>
      </c>
      <c r="S68" s="15" t="s">
        <v>19</v>
      </c>
      <c r="T68" s="43">
        <v>1637.4</v>
      </c>
      <c r="U68" s="43">
        <v>1225</v>
      </c>
      <c r="V68" s="43">
        <v>1166.4000000000001</v>
      </c>
      <c r="W68" s="4"/>
    </row>
    <row r="69" spans="1:23" ht="15" customHeight="1">
      <c r="A69" s="29" t="s">
        <v>101</v>
      </c>
      <c r="B69" s="30" t="s">
        <v>102</v>
      </c>
      <c r="C69" s="43">
        <v>1676.1</v>
      </c>
      <c r="D69" s="26">
        <v>1784.5</v>
      </c>
      <c r="E69" s="26" t="s">
        <v>19</v>
      </c>
      <c r="F69" s="27" t="s">
        <v>19</v>
      </c>
      <c r="G69" s="26">
        <v>1260.5</v>
      </c>
      <c r="H69" s="26" t="s">
        <v>19</v>
      </c>
      <c r="I69" s="26">
        <f t="shared" si="4"/>
        <v>1784.5</v>
      </c>
      <c r="J69" s="26" t="s">
        <v>19</v>
      </c>
      <c r="K69" s="26" t="s">
        <v>19</v>
      </c>
      <c r="L69" s="26" t="s">
        <v>19</v>
      </c>
      <c r="M69" s="26" t="s">
        <v>19</v>
      </c>
      <c r="N69" s="26" t="s">
        <v>19</v>
      </c>
      <c r="O69" s="26" t="s">
        <v>19</v>
      </c>
      <c r="P69" s="26" t="s">
        <v>19</v>
      </c>
      <c r="Q69" s="26" t="s">
        <v>19</v>
      </c>
      <c r="R69" s="26">
        <f t="shared" si="3"/>
        <v>100</v>
      </c>
      <c r="S69" s="15" t="s">
        <v>19</v>
      </c>
      <c r="T69" s="43">
        <v>1637.4</v>
      </c>
      <c r="U69" s="43">
        <v>1225</v>
      </c>
      <c r="V69" s="43">
        <v>1166.4000000000001</v>
      </c>
      <c r="W69" s="4"/>
    </row>
    <row r="70" spans="1:23" ht="93" customHeight="1">
      <c r="A70" s="29" t="s">
        <v>131</v>
      </c>
      <c r="B70" s="30" t="s">
        <v>132</v>
      </c>
      <c r="C70" s="43">
        <v>1320.6</v>
      </c>
      <c r="D70" s="26">
        <v>1389.6</v>
      </c>
      <c r="E70" s="26" t="s">
        <v>19</v>
      </c>
      <c r="F70" s="27" t="s">
        <v>19</v>
      </c>
      <c r="G70" s="26">
        <v>1010.7</v>
      </c>
      <c r="H70" s="26" t="s">
        <v>19</v>
      </c>
      <c r="I70" s="26">
        <f t="shared" si="4"/>
        <v>1389.6</v>
      </c>
      <c r="J70" s="26" t="s">
        <v>19</v>
      </c>
      <c r="K70" s="26" t="s">
        <v>19</v>
      </c>
      <c r="L70" s="26" t="s">
        <v>19</v>
      </c>
      <c r="M70" s="26" t="s">
        <v>19</v>
      </c>
      <c r="N70" s="26" t="s">
        <v>19</v>
      </c>
      <c r="O70" s="26" t="s">
        <v>19</v>
      </c>
      <c r="P70" s="26" t="s">
        <v>19</v>
      </c>
      <c r="Q70" s="26" t="s">
        <v>19</v>
      </c>
      <c r="R70" s="26">
        <f t="shared" si="3"/>
        <v>100</v>
      </c>
      <c r="S70" s="15" t="s">
        <v>19</v>
      </c>
      <c r="T70" s="43">
        <v>1422.4</v>
      </c>
      <c r="U70" s="43">
        <v>1010</v>
      </c>
      <c r="V70" s="43">
        <v>1010</v>
      </c>
      <c r="W70" s="4"/>
    </row>
    <row r="71" spans="1:23" ht="15" customHeight="1">
      <c r="A71" s="29" t="s">
        <v>133</v>
      </c>
      <c r="B71" s="30" t="s">
        <v>134</v>
      </c>
      <c r="C71" s="43">
        <v>1320.6</v>
      </c>
      <c r="D71" s="26">
        <v>1389.6</v>
      </c>
      <c r="E71" s="26" t="s">
        <v>19</v>
      </c>
      <c r="F71" s="27" t="s">
        <v>19</v>
      </c>
      <c r="G71" s="26">
        <v>1010.7</v>
      </c>
      <c r="H71" s="26" t="s">
        <v>19</v>
      </c>
      <c r="I71" s="26">
        <f t="shared" si="4"/>
        <v>1389.6</v>
      </c>
      <c r="J71" s="26" t="s">
        <v>19</v>
      </c>
      <c r="K71" s="26" t="s">
        <v>19</v>
      </c>
      <c r="L71" s="26" t="s">
        <v>19</v>
      </c>
      <c r="M71" s="26" t="s">
        <v>19</v>
      </c>
      <c r="N71" s="26" t="s">
        <v>19</v>
      </c>
      <c r="O71" s="26" t="s">
        <v>19</v>
      </c>
      <c r="P71" s="26" t="s">
        <v>19</v>
      </c>
      <c r="Q71" s="26" t="s">
        <v>19</v>
      </c>
      <c r="R71" s="26">
        <f t="shared" si="3"/>
        <v>100</v>
      </c>
      <c r="S71" s="15" t="s">
        <v>19</v>
      </c>
      <c r="T71" s="43">
        <v>1422.4</v>
      </c>
      <c r="U71" s="43">
        <v>1010</v>
      </c>
      <c r="V71" s="43">
        <v>1010</v>
      </c>
      <c r="W71" s="4"/>
    </row>
    <row r="72" spans="1:23" ht="16.5" customHeight="1">
      <c r="A72" s="29" t="s">
        <v>135</v>
      </c>
      <c r="B72" s="30" t="s">
        <v>136</v>
      </c>
      <c r="C72" s="43">
        <v>1022.1</v>
      </c>
      <c r="D72" s="26">
        <v>1067.3</v>
      </c>
      <c r="E72" s="26" t="s">
        <v>19</v>
      </c>
      <c r="F72" s="27" t="s">
        <v>19</v>
      </c>
      <c r="G72" s="26">
        <v>726.1</v>
      </c>
      <c r="H72" s="26" t="s">
        <v>19</v>
      </c>
      <c r="I72" s="26">
        <f t="shared" si="4"/>
        <v>1067.3</v>
      </c>
      <c r="J72" s="26" t="s">
        <v>19</v>
      </c>
      <c r="K72" s="26" t="s">
        <v>19</v>
      </c>
      <c r="L72" s="26" t="s">
        <v>19</v>
      </c>
      <c r="M72" s="26" t="s">
        <v>19</v>
      </c>
      <c r="N72" s="26" t="s">
        <v>19</v>
      </c>
      <c r="O72" s="26" t="s">
        <v>19</v>
      </c>
      <c r="P72" s="26" t="s">
        <v>19</v>
      </c>
      <c r="Q72" s="26" t="s">
        <v>19</v>
      </c>
      <c r="R72" s="26">
        <f t="shared" si="3"/>
        <v>100</v>
      </c>
      <c r="S72" s="15" t="s">
        <v>19</v>
      </c>
      <c r="T72" s="43">
        <v>1092.7</v>
      </c>
      <c r="U72" s="43">
        <v>775</v>
      </c>
      <c r="V72" s="43">
        <v>775</v>
      </c>
      <c r="W72" s="4"/>
    </row>
    <row r="73" spans="1:23" ht="60" customHeight="1">
      <c r="A73" s="29" t="s">
        <v>137</v>
      </c>
      <c r="B73" s="30" t="s">
        <v>138</v>
      </c>
      <c r="C73" s="43">
        <v>301.5</v>
      </c>
      <c r="D73" s="26">
        <v>322.3</v>
      </c>
      <c r="E73" s="26" t="s">
        <v>19</v>
      </c>
      <c r="F73" s="27" t="s">
        <v>19</v>
      </c>
      <c r="G73" s="26">
        <v>284.60000000000002</v>
      </c>
      <c r="H73" s="26" t="s">
        <v>19</v>
      </c>
      <c r="I73" s="26">
        <f t="shared" si="4"/>
        <v>322.3</v>
      </c>
      <c r="J73" s="26" t="s">
        <v>19</v>
      </c>
      <c r="K73" s="26" t="s">
        <v>19</v>
      </c>
      <c r="L73" s="26" t="s">
        <v>19</v>
      </c>
      <c r="M73" s="26" t="s">
        <v>19</v>
      </c>
      <c r="N73" s="26" t="s">
        <v>19</v>
      </c>
      <c r="O73" s="26" t="s">
        <v>19</v>
      </c>
      <c r="P73" s="26" t="s">
        <v>19</v>
      </c>
      <c r="Q73" s="26" t="s">
        <v>19</v>
      </c>
      <c r="R73" s="26">
        <f t="shared" si="3"/>
        <v>100</v>
      </c>
      <c r="S73" s="15" t="s">
        <v>19</v>
      </c>
      <c r="T73" s="43">
        <v>329.7</v>
      </c>
      <c r="U73" s="43">
        <v>235</v>
      </c>
      <c r="V73" s="43">
        <v>235</v>
      </c>
      <c r="W73" s="4"/>
    </row>
    <row r="74" spans="1:23" ht="48" customHeight="1">
      <c r="A74" s="29" t="s">
        <v>139</v>
      </c>
      <c r="B74" s="30" t="s">
        <v>140</v>
      </c>
      <c r="C74" s="43">
        <v>342.6</v>
      </c>
      <c r="D74" s="26">
        <v>381.7</v>
      </c>
      <c r="E74" s="26"/>
      <c r="F74" s="27"/>
      <c r="G74" s="26">
        <v>237.3</v>
      </c>
      <c r="H74" s="26"/>
      <c r="I74" s="26">
        <f t="shared" si="4"/>
        <v>381.7</v>
      </c>
      <c r="J74" s="26"/>
      <c r="K74" s="26"/>
      <c r="L74" s="26"/>
      <c r="M74" s="26"/>
      <c r="N74" s="26"/>
      <c r="O74" s="26"/>
      <c r="P74" s="26"/>
      <c r="Q74" s="26"/>
      <c r="R74" s="26">
        <f t="shared" si="3"/>
        <v>100</v>
      </c>
      <c r="S74" s="15"/>
      <c r="T74" s="43">
        <v>211</v>
      </c>
      <c r="U74" s="43">
        <v>211</v>
      </c>
      <c r="V74" s="43">
        <v>152.4</v>
      </c>
      <c r="W74" s="4"/>
    </row>
    <row r="75" spans="1:23" ht="48" customHeight="1">
      <c r="A75" s="29" t="s">
        <v>141</v>
      </c>
      <c r="B75" s="30" t="s">
        <v>142</v>
      </c>
      <c r="C75" s="43">
        <v>342.6</v>
      </c>
      <c r="D75" s="26">
        <v>381.7</v>
      </c>
      <c r="E75" s="26"/>
      <c r="F75" s="27"/>
      <c r="G75" s="26">
        <v>237.3</v>
      </c>
      <c r="H75" s="26"/>
      <c r="I75" s="26">
        <f t="shared" si="4"/>
        <v>381.7</v>
      </c>
      <c r="J75" s="26"/>
      <c r="K75" s="26"/>
      <c r="L75" s="26"/>
      <c r="M75" s="26"/>
      <c r="N75" s="26"/>
      <c r="O75" s="26"/>
      <c r="P75" s="26"/>
      <c r="Q75" s="26"/>
      <c r="R75" s="26">
        <f t="shared" si="3"/>
        <v>100</v>
      </c>
      <c r="S75" s="15"/>
      <c r="T75" s="43">
        <v>211</v>
      </c>
      <c r="U75" s="43">
        <v>211</v>
      </c>
      <c r="V75" s="43">
        <v>101</v>
      </c>
      <c r="W75" s="4"/>
    </row>
    <row r="76" spans="1:23" ht="48" customHeight="1">
      <c r="A76" s="29" t="s">
        <v>47</v>
      </c>
      <c r="B76" s="30" t="s">
        <v>143</v>
      </c>
      <c r="C76" s="43">
        <v>342.6</v>
      </c>
      <c r="D76" s="26">
        <v>381.7</v>
      </c>
      <c r="E76" s="26"/>
      <c r="F76" s="27"/>
      <c r="G76" s="26">
        <v>237.3</v>
      </c>
      <c r="H76" s="26"/>
      <c r="I76" s="26">
        <f t="shared" si="4"/>
        <v>381.7</v>
      </c>
      <c r="J76" s="26"/>
      <c r="K76" s="26"/>
      <c r="L76" s="26"/>
      <c r="M76" s="26"/>
      <c r="N76" s="26"/>
      <c r="O76" s="26"/>
      <c r="P76" s="26"/>
      <c r="Q76" s="26"/>
      <c r="R76" s="26">
        <f t="shared" si="3"/>
        <v>100</v>
      </c>
      <c r="S76" s="15"/>
      <c r="T76" s="43">
        <v>211</v>
      </c>
      <c r="U76" s="43">
        <v>211</v>
      </c>
      <c r="V76" s="43">
        <v>101</v>
      </c>
      <c r="W76" s="4"/>
    </row>
    <row r="77" spans="1:23" ht="35.25" customHeight="1">
      <c r="A77" s="29" t="s">
        <v>144</v>
      </c>
      <c r="B77" s="30" t="s">
        <v>145</v>
      </c>
      <c r="C77" s="43">
        <v>0</v>
      </c>
      <c r="D77" s="26">
        <v>8.1999999999999993</v>
      </c>
      <c r="E77" s="26"/>
      <c r="F77" s="27"/>
      <c r="G77" s="26">
        <v>8.1</v>
      </c>
      <c r="H77" s="26"/>
      <c r="I77" s="26">
        <f t="shared" si="4"/>
        <v>8.1999999999999993</v>
      </c>
      <c r="J77" s="26"/>
      <c r="K77" s="26"/>
      <c r="L77" s="26"/>
      <c r="M77" s="26"/>
      <c r="N77" s="26"/>
      <c r="O77" s="26"/>
      <c r="P77" s="26"/>
      <c r="Q77" s="26"/>
      <c r="R77" s="26">
        <f t="shared" si="3"/>
        <v>100</v>
      </c>
      <c r="S77" s="15"/>
      <c r="T77" s="43">
        <v>0</v>
      </c>
      <c r="U77" s="43">
        <v>0</v>
      </c>
      <c r="V77" s="43">
        <v>0</v>
      </c>
      <c r="W77" s="4"/>
    </row>
    <row r="78" spans="1:23" ht="35.25" customHeight="1">
      <c r="A78" s="29" t="s">
        <v>146</v>
      </c>
      <c r="B78" s="30" t="s">
        <v>147</v>
      </c>
      <c r="C78" s="43">
        <v>0</v>
      </c>
      <c r="D78" s="26">
        <v>8.1999999999999993</v>
      </c>
      <c r="E78" s="26"/>
      <c r="F78" s="27"/>
      <c r="G78" s="26">
        <v>8.1</v>
      </c>
      <c r="H78" s="26"/>
      <c r="I78" s="26">
        <f t="shared" si="4"/>
        <v>8.1999999999999993</v>
      </c>
      <c r="J78" s="26"/>
      <c r="K78" s="26"/>
      <c r="L78" s="26"/>
      <c r="M78" s="26"/>
      <c r="N78" s="26"/>
      <c r="O78" s="26"/>
      <c r="P78" s="26"/>
      <c r="Q78" s="26"/>
      <c r="R78" s="26">
        <f t="shared" si="3"/>
        <v>100</v>
      </c>
      <c r="S78" s="15"/>
      <c r="T78" s="43">
        <v>0</v>
      </c>
      <c r="U78" s="43">
        <v>0</v>
      </c>
      <c r="V78" s="43">
        <v>0</v>
      </c>
      <c r="W78" s="4"/>
    </row>
    <row r="79" spans="1:23" ht="56.25" customHeight="1">
      <c r="A79" s="29" t="s">
        <v>148</v>
      </c>
      <c r="B79" s="30" t="s">
        <v>149</v>
      </c>
      <c r="C79" s="43">
        <v>0</v>
      </c>
      <c r="D79" s="26">
        <v>8.1999999999999993</v>
      </c>
      <c r="E79" s="26"/>
      <c r="F79" s="27"/>
      <c r="G79" s="26">
        <v>8.1</v>
      </c>
      <c r="H79" s="26"/>
      <c r="I79" s="26">
        <f t="shared" si="4"/>
        <v>8.1999999999999993</v>
      </c>
      <c r="J79" s="26"/>
      <c r="K79" s="26"/>
      <c r="L79" s="26"/>
      <c r="M79" s="26"/>
      <c r="N79" s="26"/>
      <c r="O79" s="26"/>
      <c r="P79" s="26"/>
      <c r="Q79" s="26"/>
      <c r="R79" s="26">
        <f t="shared" si="3"/>
        <v>100</v>
      </c>
      <c r="S79" s="15"/>
      <c r="T79" s="43">
        <v>0</v>
      </c>
      <c r="U79" s="43">
        <v>0</v>
      </c>
      <c r="V79" s="43">
        <v>0</v>
      </c>
      <c r="W79" s="4"/>
    </row>
    <row r="80" spans="1:23" ht="18" customHeight="1">
      <c r="A80" s="29" t="s">
        <v>150</v>
      </c>
      <c r="B80" s="30" t="s">
        <v>151</v>
      </c>
      <c r="C80" s="43">
        <v>4.7</v>
      </c>
      <c r="D80" s="26">
        <v>5</v>
      </c>
      <c r="E80" s="26"/>
      <c r="F80" s="27"/>
      <c r="G80" s="26">
        <v>4.3</v>
      </c>
      <c r="H80" s="26"/>
      <c r="I80" s="26">
        <f t="shared" si="4"/>
        <v>5</v>
      </c>
      <c r="J80" s="26"/>
      <c r="K80" s="26"/>
      <c r="L80" s="26"/>
      <c r="M80" s="26"/>
      <c r="N80" s="26"/>
      <c r="O80" s="26"/>
      <c r="P80" s="26"/>
      <c r="Q80" s="26"/>
      <c r="R80" s="26">
        <f t="shared" si="3"/>
        <v>100</v>
      </c>
      <c r="S80" s="15"/>
      <c r="T80" s="43">
        <v>4</v>
      </c>
      <c r="U80" s="43">
        <v>4</v>
      </c>
      <c r="V80" s="43">
        <v>4</v>
      </c>
      <c r="W80" s="4"/>
    </row>
    <row r="81" spans="1:23" ht="18" customHeight="1">
      <c r="A81" s="29" t="s">
        <v>121</v>
      </c>
      <c r="B81" s="30" t="s">
        <v>152</v>
      </c>
      <c r="C81" s="43">
        <v>4.7</v>
      </c>
      <c r="D81" s="26">
        <v>5</v>
      </c>
      <c r="E81" s="26"/>
      <c r="F81" s="27"/>
      <c r="G81" s="26">
        <v>4.3</v>
      </c>
      <c r="H81" s="26"/>
      <c r="I81" s="26">
        <f t="shared" si="4"/>
        <v>5</v>
      </c>
      <c r="J81" s="26"/>
      <c r="K81" s="26"/>
      <c r="L81" s="26"/>
      <c r="M81" s="26"/>
      <c r="N81" s="26"/>
      <c r="O81" s="26"/>
      <c r="P81" s="26"/>
      <c r="Q81" s="26"/>
      <c r="R81" s="26">
        <f t="shared" si="3"/>
        <v>100</v>
      </c>
      <c r="S81" s="15"/>
      <c r="T81" s="43">
        <v>4</v>
      </c>
      <c r="U81" s="43">
        <v>4</v>
      </c>
      <c r="V81" s="43">
        <v>4</v>
      </c>
      <c r="W81" s="4"/>
    </row>
    <row r="82" spans="1:23" ht="18" customHeight="1">
      <c r="A82" s="29" t="s">
        <v>153</v>
      </c>
      <c r="B82" s="30" t="s">
        <v>154</v>
      </c>
      <c r="C82" s="43">
        <v>1.2</v>
      </c>
      <c r="D82" s="26">
        <v>1.4</v>
      </c>
      <c r="E82" s="26"/>
      <c r="F82" s="27"/>
      <c r="G82" s="26">
        <v>0.8</v>
      </c>
      <c r="H82" s="26"/>
      <c r="I82" s="26">
        <f t="shared" si="4"/>
        <v>1.4</v>
      </c>
      <c r="J82" s="26"/>
      <c r="K82" s="26"/>
      <c r="L82" s="26"/>
      <c r="M82" s="26"/>
      <c r="N82" s="26"/>
      <c r="O82" s="26"/>
      <c r="P82" s="26"/>
      <c r="Q82" s="26"/>
      <c r="R82" s="26">
        <f t="shared" si="3"/>
        <v>100</v>
      </c>
      <c r="S82" s="15"/>
      <c r="T82" s="43">
        <v>4</v>
      </c>
      <c r="U82" s="43">
        <v>4</v>
      </c>
      <c r="V82" s="43">
        <v>4</v>
      </c>
      <c r="W82" s="4"/>
    </row>
    <row r="83" spans="1:23" ht="18" customHeight="1">
      <c r="A83" s="29" t="s">
        <v>165</v>
      </c>
      <c r="B83" s="30" t="s">
        <v>155</v>
      </c>
      <c r="C83" s="43">
        <v>3.5</v>
      </c>
      <c r="D83" s="26">
        <v>3.6</v>
      </c>
      <c r="E83" s="26"/>
      <c r="F83" s="27"/>
      <c r="G83" s="26">
        <v>3.5</v>
      </c>
      <c r="H83" s="26"/>
      <c r="I83" s="26">
        <f t="shared" si="4"/>
        <v>3.6</v>
      </c>
      <c r="J83" s="26"/>
      <c r="K83" s="26"/>
      <c r="L83" s="26"/>
      <c r="M83" s="26"/>
      <c r="N83" s="26"/>
      <c r="O83" s="26"/>
      <c r="P83" s="26"/>
      <c r="Q83" s="26"/>
      <c r="R83" s="26">
        <f t="shared" si="3"/>
        <v>100</v>
      </c>
      <c r="S83" s="15"/>
      <c r="T83" s="43">
        <v>0</v>
      </c>
      <c r="U83" s="43">
        <v>0</v>
      </c>
      <c r="V83" s="43">
        <v>0</v>
      </c>
      <c r="W83" s="4"/>
    </row>
    <row r="84" spans="1:23" ht="15" customHeight="1">
      <c r="A84" s="29" t="s">
        <v>103</v>
      </c>
      <c r="B84" s="30" t="s">
        <v>104</v>
      </c>
      <c r="C84" s="43">
        <v>146</v>
      </c>
      <c r="D84" s="26">
        <v>120</v>
      </c>
      <c r="E84" s="26" t="s">
        <v>19</v>
      </c>
      <c r="F84" s="27" t="s">
        <v>19</v>
      </c>
      <c r="G84" s="26">
        <v>95.8</v>
      </c>
      <c r="H84" s="26" t="s">
        <v>19</v>
      </c>
      <c r="I84" s="26">
        <f t="shared" si="4"/>
        <v>120</v>
      </c>
      <c r="J84" s="26" t="s">
        <v>19</v>
      </c>
      <c r="K84" s="26" t="s">
        <v>19</v>
      </c>
      <c r="L84" s="26" t="s">
        <v>19</v>
      </c>
      <c r="M84" s="26" t="s">
        <v>19</v>
      </c>
      <c r="N84" s="26" t="s">
        <v>19</v>
      </c>
      <c r="O84" s="26" t="s">
        <v>19</v>
      </c>
      <c r="P84" s="26" t="s">
        <v>19</v>
      </c>
      <c r="Q84" s="26" t="s">
        <v>19</v>
      </c>
      <c r="R84" s="26">
        <f t="shared" si="3"/>
        <v>100</v>
      </c>
      <c r="S84" s="15" t="s">
        <v>19</v>
      </c>
      <c r="T84" s="43">
        <v>120</v>
      </c>
      <c r="U84" s="43">
        <v>120</v>
      </c>
      <c r="V84" s="43">
        <v>120</v>
      </c>
      <c r="W84" s="4"/>
    </row>
    <row r="85" spans="1:23" ht="15" customHeight="1">
      <c r="A85" s="29" t="s">
        <v>105</v>
      </c>
      <c r="B85" s="30" t="s">
        <v>106</v>
      </c>
      <c r="C85" s="43">
        <v>146</v>
      </c>
      <c r="D85" s="26">
        <v>120</v>
      </c>
      <c r="E85" s="26" t="s">
        <v>19</v>
      </c>
      <c r="F85" s="27" t="s">
        <v>19</v>
      </c>
      <c r="G85" s="26">
        <v>95.8</v>
      </c>
      <c r="H85" s="26" t="s">
        <v>19</v>
      </c>
      <c r="I85" s="26">
        <f t="shared" si="4"/>
        <v>120</v>
      </c>
      <c r="J85" s="26" t="s">
        <v>19</v>
      </c>
      <c r="K85" s="26" t="s">
        <v>19</v>
      </c>
      <c r="L85" s="26" t="s">
        <v>19</v>
      </c>
      <c r="M85" s="26" t="s">
        <v>19</v>
      </c>
      <c r="N85" s="26" t="s">
        <v>19</v>
      </c>
      <c r="O85" s="26" t="s">
        <v>19</v>
      </c>
      <c r="P85" s="26" t="s">
        <v>19</v>
      </c>
      <c r="Q85" s="26" t="s">
        <v>19</v>
      </c>
      <c r="R85" s="26">
        <f t="shared" si="3"/>
        <v>100</v>
      </c>
      <c r="S85" s="15" t="s">
        <v>19</v>
      </c>
      <c r="T85" s="43">
        <v>120</v>
      </c>
      <c r="U85" s="43">
        <v>120</v>
      </c>
      <c r="V85" s="43">
        <v>120</v>
      </c>
      <c r="W85" s="4"/>
    </row>
    <row r="86" spans="1:23" ht="32.25" customHeight="1">
      <c r="A86" s="29" t="s">
        <v>49</v>
      </c>
      <c r="B86" s="30" t="s">
        <v>107</v>
      </c>
      <c r="C86" s="43">
        <v>146</v>
      </c>
      <c r="D86" s="26">
        <v>120</v>
      </c>
      <c r="E86" s="26" t="s">
        <v>19</v>
      </c>
      <c r="F86" s="27" t="s">
        <v>19</v>
      </c>
      <c r="G86" s="26">
        <v>95.8</v>
      </c>
      <c r="H86" s="26" t="s">
        <v>19</v>
      </c>
      <c r="I86" s="26">
        <f t="shared" si="4"/>
        <v>120</v>
      </c>
      <c r="J86" s="26" t="s">
        <v>19</v>
      </c>
      <c r="K86" s="26" t="s">
        <v>19</v>
      </c>
      <c r="L86" s="26" t="s">
        <v>19</v>
      </c>
      <c r="M86" s="26" t="s">
        <v>19</v>
      </c>
      <c r="N86" s="26" t="s">
        <v>19</v>
      </c>
      <c r="O86" s="26" t="s">
        <v>19</v>
      </c>
      <c r="P86" s="26" t="s">
        <v>19</v>
      </c>
      <c r="Q86" s="26" t="s">
        <v>19</v>
      </c>
      <c r="R86" s="26">
        <f t="shared" si="3"/>
        <v>100</v>
      </c>
      <c r="S86" s="15" t="s">
        <v>19</v>
      </c>
      <c r="T86" s="43">
        <v>120</v>
      </c>
      <c r="U86" s="43">
        <v>120</v>
      </c>
      <c r="V86" s="43">
        <v>120</v>
      </c>
      <c r="W86" s="4"/>
    </row>
    <row r="87" spans="1:23" ht="32.25" customHeight="1">
      <c r="A87" s="29" t="s">
        <v>50</v>
      </c>
      <c r="B87" s="30" t="s">
        <v>108</v>
      </c>
      <c r="C87" s="43">
        <v>146</v>
      </c>
      <c r="D87" s="26">
        <v>120</v>
      </c>
      <c r="E87" s="26" t="s">
        <v>19</v>
      </c>
      <c r="F87" s="27" t="s">
        <v>19</v>
      </c>
      <c r="G87" s="26">
        <v>95.8</v>
      </c>
      <c r="H87" s="26" t="s">
        <v>19</v>
      </c>
      <c r="I87" s="26">
        <f t="shared" si="4"/>
        <v>120</v>
      </c>
      <c r="J87" s="26" t="s">
        <v>19</v>
      </c>
      <c r="K87" s="26" t="s">
        <v>19</v>
      </c>
      <c r="L87" s="26" t="s">
        <v>19</v>
      </c>
      <c r="M87" s="26" t="s">
        <v>19</v>
      </c>
      <c r="N87" s="26" t="s">
        <v>19</v>
      </c>
      <c r="O87" s="26" t="s">
        <v>19</v>
      </c>
      <c r="P87" s="26" t="s">
        <v>19</v>
      </c>
      <c r="Q87" s="26" t="s">
        <v>19</v>
      </c>
      <c r="R87" s="26">
        <f t="shared" si="3"/>
        <v>100</v>
      </c>
      <c r="S87" s="15" t="s">
        <v>19</v>
      </c>
      <c r="T87" s="43">
        <v>120</v>
      </c>
      <c r="U87" s="43">
        <v>120</v>
      </c>
      <c r="V87" s="43">
        <v>120</v>
      </c>
      <c r="W87" s="4"/>
    </row>
    <row r="88" spans="1:23" ht="50.25" customHeight="1">
      <c r="A88" s="29" t="s">
        <v>51</v>
      </c>
      <c r="B88" s="30" t="s">
        <v>109</v>
      </c>
      <c r="C88" s="43">
        <v>146</v>
      </c>
      <c r="D88" s="26">
        <v>120</v>
      </c>
      <c r="E88" s="26" t="s">
        <v>19</v>
      </c>
      <c r="F88" s="27" t="s">
        <v>19</v>
      </c>
      <c r="G88" s="26">
        <v>95.8</v>
      </c>
      <c r="H88" s="26" t="s">
        <v>19</v>
      </c>
      <c r="I88" s="26">
        <f t="shared" si="4"/>
        <v>120</v>
      </c>
      <c r="J88" s="26" t="s">
        <v>19</v>
      </c>
      <c r="K88" s="26" t="s">
        <v>19</v>
      </c>
      <c r="L88" s="26" t="s">
        <v>19</v>
      </c>
      <c r="M88" s="26" t="s">
        <v>19</v>
      </c>
      <c r="N88" s="26" t="s">
        <v>19</v>
      </c>
      <c r="O88" s="26" t="s">
        <v>19</v>
      </c>
      <c r="P88" s="26" t="s">
        <v>19</v>
      </c>
      <c r="Q88" s="26" t="s">
        <v>19</v>
      </c>
      <c r="R88" s="26">
        <f t="shared" si="3"/>
        <v>100</v>
      </c>
      <c r="S88" s="15" t="s">
        <v>19</v>
      </c>
      <c r="T88" s="43">
        <v>120</v>
      </c>
      <c r="U88" s="43">
        <v>120</v>
      </c>
      <c r="V88" s="43">
        <v>120</v>
      </c>
      <c r="W88" s="4"/>
    </row>
    <row r="89" spans="1:23" ht="29.25" customHeight="1">
      <c r="A89" s="29" t="s">
        <v>156</v>
      </c>
      <c r="B89" s="30" t="s">
        <v>157</v>
      </c>
      <c r="C89" s="43">
        <v>75.2</v>
      </c>
      <c r="D89" s="26">
        <v>70</v>
      </c>
      <c r="E89" s="26" t="s">
        <v>19</v>
      </c>
      <c r="F89" s="27" t="s">
        <v>19</v>
      </c>
      <c r="G89" s="26">
        <v>62.6</v>
      </c>
      <c r="H89" s="26" t="s">
        <v>19</v>
      </c>
      <c r="I89" s="26">
        <f t="shared" si="4"/>
        <v>70</v>
      </c>
      <c r="J89" s="26" t="s">
        <v>19</v>
      </c>
      <c r="K89" s="26" t="s">
        <v>19</v>
      </c>
      <c r="L89" s="26" t="s">
        <v>19</v>
      </c>
      <c r="M89" s="26" t="s">
        <v>19</v>
      </c>
      <c r="N89" s="26" t="s">
        <v>19</v>
      </c>
      <c r="O89" s="26" t="s">
        <v>19</v>
      </c>
      <c r="P89" s="26" t="s">
        <v>19</v>
      </c>
      <c r="Q89" s="26" t="s">
        <v>19</v>
      </c>
      <c r="R89" s="26">
        <f t="shared" si="3"/>
        <v>100</v>
      </c>
      <c r="S89" s="15" t="s">
        <v>19</v>
      </c>
      <c r="T89" s="43">
        <v>30</v>
      </c>
      <c r="U89" s="43">
        <v>30</v>
      </c>
      <c r="V89" s="43">
        <v>30</v>
      </c>
      <c r="W89" s="4"/>
    </row>
    <row r="90" spans="1:23" ht="33" customHeight="1">
      <c r="A90" s="29" t="s">
        <v>158</v>
      </c>
      <c r="B90" s="30" t="s">
        <v>159</v>
      </c>
      <c r="C90" s="43">
        <v>75.2</v>
      </c>
      <c r="D90" s="26">
        <v>70</v>
      </c>
      <c r="E90" s="26" t="s">
        <v>19</v>
      </c>
      <c r="F90" s="27" t="s">
        <v>19</v>
      </c>
      <c r="G90" s="26">
        <v>62.6</v>
      </c>
      <c r="H90" s="26" t="s">
        <v>19</v>
      </c>
      <c r="I90" s="26">
        <f t="shared" si="4"/>
        <v>70</v>
      </c>
      <c r="J90" s="26" t="s">
        <v>19</v>
      </c>
      <c r="K90" s="26" t="s">
        <v>19</v>
      </c>
      <c r="L90" s="26" t="s">
        <v>19</v>
      </c>
      <c r="M90" s="26" t="s">
        <v>19</v>
      </c>
      <c r="N90" s="26" t="s">
        <v>19</v>
      </c>
      <c r="O90" s="26" t="s">
        <v>19</v>
      </c>
      <c r="P90" s="26" t="s">
        <v>19</v>
      </c>
      <c r="Q90" s="26" t="s">
        <v>19</v>
      </c>
      <c r="R90" s="26">
        <f t="shared" si="3"/>
        <v>100</v>
      </c>
      <c r="S90" s="15" t="s">
        <v>19</v>
      </c>
      <c r="T90" s="43">
        <v>30</v>
      </c>
      <c r="U90" s="43">
        <v>30</v>
      </c>
      <c r="V90" s="43">
        <v>30</v>
      </c>
      <c r="W90" s="4"/>
    </row>
    <row r="91" spans="1:23" ht="36" customHeight="1">
      <c r="A91" s="29" t="s">
        <v>160</v>
      </c>
      <c r="B91" s="30" t="s">
        <v>178</v>
      </c>
      <c r="C91" s="43">
        <v>75.2</v>
      </c>
      <c r="D91" s="26">
        <v>70</v>
      </c>
      <c r="E91" s="26" t="s">
        <v>19</v>
      </c>
      <c r="F91" s="27" t="s">
        <v>19</v>
      </c>
      <c r="G91" s="26">
        <v>62.6</v>
      </c>
      <c r="H91" s="26" t="s">
        <v>19</v>
      </c>
      <c r="I91" s="26">
        <f t="shared" si="4"/>
        <v>70</v>
      </c>
      <c r="J91" s="26" t="s">
        <v>19</v>
      </c>
      <c r="K91" s="26" t="s">
        <v>19</v>
      </c>
      <c r="L91" s="26" t="s">
        <v>19</v>
      </c>
      <c r="M91" s="26" t="s">
        <v>19</v>
      </c>
      <c r="N91" s="26" t="s">
        <v>19</v>
      </c>
      <c r="O91" s="26" t="s">
        <v>19</v>
      </c>
      <c r="P91" s="26" t="s">
        <v>19</v>
      </c>
      <c r="Q91" s="26" t="s">
        <v>19</v>
      </c>
      <c r="R91" s="26">
        <f t="shared" si="3"/>
        <v>100</v>
      </c>
      <c r="S91" s="15" t="s">
        <v>19</v>
      </c>
      <c r="T91" s="43">
        <v>30</v>
      </c>
      <c r="U91" s="43">
        <v>30</v>
      </c>
      <c r="V91" s="43">
        <v>30</v>
      </c>
      <c r="W91" s="4"/>
    </row>
    <row r="92" spans="1:23" ht="21" customHeight="1" thickBot="1">
      <c r="A92" s="29" t="s">
        <v>180</v>
      </c>
      <c r="B92" s="30" t="s">
        <v>179</v>
      </c>
      <c r="C92" s="43">
        <v>75.2</v>
      </c>
      <c r="D92" s="26">
        <v>70</v>
      </c>
      <c r="E92" s="26" t="s">
        <v>19</v>
      </c>
      <c r="F92" s="27" t="s">
        <v>19</v>
      </c>
      <c r="G92" s="26">
        <v>62.6</v>
      </c>
      <c r="H92" s="26" t="s">
        <v>19</v>
      </c>
      <c r="I92" s="26">
        <f t="shared" si="4"/>
        <v>70</v>
      </c>
      <c r="J92" s="26" t="s">
        <v>19</v>
      </c>
      <c r="K92" s="26" t="s">
        <v>19</v>
      </c>
      <c r="L92" s="26" t="s">
        <v>19</v>
      </c>
      <c r="M92" s="26" t="s">
        <v>19</v>
      </c>
      <c r="N92" s="26" t="s">
        <v>19</v>
      </c>
      <c r="O92" s="26" t="s">
        <v>19</v>
      </c>
      <c r="P92" s="26" t="s">
        <v>19</v>
      </c>
      <c r="Q92" s="26" t="s">
        <v>19</v>
      </c>
      <c r="R92" s="26">
        <f t="shared" si="3"/>
        <v>100</v>
      </c>
      <c r="S92" s="15" t="s">
        <v>19</v>
      </c>
      <c r="T92" s="43">
        <v>30</v>
      </c>
      <c r="U92" s="43">
        <v>30</v>
      </c>
      <c r="V92" s="43">
        <v>30</v>
      </c>
      <c r="W92" s="4"/>
    </row>
    <row r="93" spans="1:23" ht="12.95" customHeight="1" thickBot="1">
      <c r="A93" s="31"/>
      <c r="B93" s="32"/>
      <c r="C93" s="4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26"/>
      <c r="S93" s="17"/>
      <c r="T93" s="17"/>
      <c r="U93" s="17"/>
      <c r="V93" s="17"/>
      <c r="W93" s="2"/>
    </row>
    <row r="94" spans="1:23" ht="54.75" customHeight="1" thickBot="1">
      <c r="A94" s="33" t="s">
        <v>110</v>
      </c>
      <c r="B94" s="34" t="s">
        <v>18</v>
      </c>
      <c r="C94" s="45" t="s">
        <v>181</v>
      </c>
      <c r="D94" s="37">
        <v>-632.79999999999995</v>
      </c>
      <c r="E94" s="35" t="s">
        <v>19</v>
      </c>
      <c r="F94" s="36" t="s">
        <v>19</v>
      </c>
      <c r="G94" s="37">
        <v>-468.9</v>
      </c>
      <c r="H94" s="37" t="s">
        <v>19</v>
      </c>
      <c r="I94" s="37">
        <v>-659.7</v>
      </c>
      <c r="J94" s="35" t="s">
        <v>19</v>
      </c>
      <c r="K94" s="35" t="s">
        <v>19</v>
      </c>
      <c r="L94" s="35" t="s">
        <v>19</v>
      </c>
      <c r="M94" s="35" t="s">
        <v>19</v>
      </c>
      <c r="N94" s="35" t="s">
        <v>19</v>
      </c>
      <c r="O94" s="35" t="s">
        <v>19</v>
      </c>
      <c r="P94" s="35" t="s">
        <v>19</v>
      </c>
      <c r="Q94" s="35" t="s">
        <v>19</v>
      </c>
      <c r="R94" s="26"/>
      <c r="S94" s="18" t="s">
        <v>19</v>
      </c>
      <c r="T94" s="50">
        <v>0</v>
      </c>
      <c r="U94" s="50">
        <v>0</v>
      </c>
      <c r="V94" s="50">
        <v>0</v>
      </c>
      <c r="W94" s="4"/>
    </row>
    <row r="95" spans="1:23" ht="12.95" customHeight="1">
      <c r="A95" s="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2"/>
    </row>
    <row r="96" spans="1:23" hidden="1">
      <c r="A96" s="5"/>
      <c r="B96" s="5"/>
      <c r="C96" s="5"/>
      <c r="D96" s="8"/>
      <c r="E96" s="8" t="s">
        <v>21</v>
      </c>
      <c r="F96" s="8" t="s">
        <v>21</v>
      </c>
      <c r="G96" s="8"/>
      <c r="H96" s="8" t="s">
        <v>21</v>
      </c>
      <c r="I96" s="8"/>
      <c r="J96" s="8" t="s">
        <v>21</v>
      </c>
      <c r="K96" s="8" t="s">
        <v>21</v>
      </c>
      <c r="L96" s="8" t="s">
        <v>21</v>
      </c>
      <c r="M96" s="8" t="s">
        <v>21</v>
      </c>
      <c r="N96" s="8" t="s">
        <v>21</v>
      </c>
      <c r="O96" s="8" t="s">
        <v>21</v>
      </c>
      <c r="P96" s="8" t="s">
        <v>21</v>
      </c>
      <c r="Q96" s="8" t="s">
        <v>21</v>
      </c>
      <c r="R96" s="8"/>
      <c r="S96" s="8" t="s">
        <v>21</v>
      </c>
      <c r="T96" s="8"/>
      <c r="U96" s="8"/>
      <c r="V96" s="8"/>
      <c r="W96" s="2" t="s">
        <v>22</v>
      </c>
    </row>
  </sheetData>
  <mergeCells count="2">
    <mergeCell ref="D4:E4"/>
    <mergeCell ref="A2:V2"/>
  </mergeCells>
  <pageMargins left="0.78740157480314965" right="0.59055118110236227" top="0.59055118110236227" bottom="0.39370078740157483" header="0" footer="0"/>
  <pageSetup paperSize="9" scale="54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597D1E-C8AC-47F7-8381-23FE83E82C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SOBOL4\User</dc:creator>
  <cp:lastModifiedBy>Администратор</cp:lastModifiedBy>
  <cp:lastPrinted>2017-12-29T08:13:32Z</cp:lastPrinted>
  <dcterms:created xsi:type="dcterms:W3CDTF">2017-11-03T12:17:26Z</dcterms:created>
  <dcterms:modified xsi:type="dcterms:W3CDTF">2019-11-21T12:45:58Z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C:\Users\User\AppData\Local\Кейсистемс\Свод-СМАРТ\ReportManager\0503317M_17.xlsx</vt:lpwstr>
  </property>
  <property fmtid="{D5CDD505-2E9C-101B-9397-08002B2CF9AE}" pid="3" name="Report Name">
    <vt:lpwstr>C__Users_User_AppData_Local_Кейсистемс_Свод-СМАРТ_ReportManager_0503317M_17.xlsx</vt:lpwstr>
  </property>
</Properties>
</file>